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ack up 05-05-2021\Back up 04-19-21\FFR\VOCA\2018 FFY VOCA\"/>
    </mc:Choice>
  </mc:AlternateContent>
  <bookViews>
    <workbookView xWindow="0" yWindow="0" windowWidth="28800" windowHeight="14100" activeTab="2"/>
  </bookViews>
  <sheets>
    <sheet name="Totals 09-30" sheetId="1" r:id="rId1"/>
    <sheet name="Totals 12-31-20" sheetId="12" r:id="rId2"/>
    <sheet name="Totals 03-31-21" sheetId="13" r:id="rId3"/>
    <sheet name="Total VSGP fund 01000 CJS71007" sheetId="9" r:id="rId4"/>
    <sheet name="CJS99001 Funds 01000-0930" sheetId="14" r:id="rId5"/>
    <sheet name="CASA GF Match" sheetId="15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B38" i="1" l="1"/>
  <c r="B37" i="1"/>
  <c r="B17" i="13" l="1"/>
  <c r="C17" i="13"/>
  <c r="C17" i="12"/>
  <c r="C17" i="1"/>
  <c r="C3" i="13"/>
  <c r="C3" i="12"/>
  <c r="D17" i="12" s="1"/>
  <c r="C3" i="1"/>
  <c r="W204" i="15"/>
  <c r="W173" i="15"/>
  <c r="W140" i="15"/>
  <c r="W129" i="15"/>
  <c r="B17" i="12"/>
  <c r="D27" i="13"/>
  <c r="D28" i="13"/>
  <c r="B17" i="1" l="1"/>
  <c r="D17" i="1" l="1"/>
  <c r="C37" i="1" s="1"/>
  <c r="C38" i="1" s="1"/>
  <c r="C11" i="1" l="1"/>
  <c r="C13" i="1"/>
  <c r="C15" i="1"/>
  <c r="V252" i="14"/>
  <c r="V250" i="14"/>
  <c r="V246" i="14"/>
  <c r="C15" i="12"/>
  <c r="C15" i="13"/>
  <c r="C11" i="12"/>
  <c r="C11" i="13"/>
  <c r="D20" i="13"/>
  <c r="D20" i="12"/>
  <c r="C13" i="13"/>
  <c r="C13" i="12"/>
  <c r="W871" i="14"/>
  <c r="W873" i="14" s="1"/>
  <c r="W774" i="14"/>
  <c r="W677" i="14"/>
  <c r="W588" i="14"/>
  <c r="W280" i="14"/>
  <c r="W272" i="14"/>
  <c r="W282" i="14" s="1"/>
  <c r="W260" i="14"/>
  <c r="W243" i="14"/>
  <c r="C8" i="14"/>
  <c r="W163" i="9"/>
  <c r="V166" i="9" s="1"/>
  <c r="W104" i="9"/>
  <c r="W25" i="9"/>
  <c r="W9" i="9"/>
  <c r="D17" i="13" l="1"/>
  <c r="B39" i="1" s="1"/>
  <c r="C39" i="1" s="1"/>
  <c r="C22" i="13"/>
  <c r="D22" i="13" s="1"/>
  <c r="D21" i="13"/>
  <c r="C22" i="12"/>
  <c r="D22" i="12" s="1"/>
  <c r="B21" i="12"/>
  <c r="D21" i="12" s="1"/>
  <c r="C22" i="1" l="1"/>
  <c r="D22" i="1" s="1"/>
  <c r="D21" i="1" l="1"/>
</calcChain>
</file>

<file path=xl/sharedStrings.xml><?xml version="1.0" encoding="utf-8"?>
<sst xmlns="http://schemas.openxmlformats.org/spreadsheetml/2006/main" count="18110" uniqueCount="2153">
  <si>
    <t>GL Business Unit</t>
  </si>
  <si>
    <t>Ledger</t>
  </si>
  <si>
    <t>Fiscal Year</t>
  </si>
  <si>
    <t>Accounting Period</t>
  </si>
  <si>
    <t>Journal Source</t>
  </si>
  <si>
    <t>Journal ID</t>
  </si>
  <si>
    <t>Journal Date</t>
  </si>
  <si>
    <t>Date Posted</t>
  </si>
  <si>
    <t>Jrnl Line Nbr</t>
  </si>
  <si>
    <t>Fund</t>
  </si>
  <si>
    <t>Program</t>
  </si>
  <si>
    <t>Account</t>
  </si>
  <si>
    <t>Department</t>
  </si>
  <si>
    <t>Cost Center</t>
  </si>
  <si>
    <t>Task</t>
  </si>
  <si>
    <t>PC Bus Unit</t>
  </si>
  <si>
    <t>Project</t>
  </si>
  <si>
    <t>Activity</t>
  </si>
  <si>
    <t>FIPS</t>
  </si>
  <si>
    <t>Asset</t>
  </si>
  <si>
    <t>Agency Use 1</t>
  </si>
  <si>
    <t>Agency Use 2</t>
  </si>
  <si>
    <t>Amount</t>
  </si>
  <si>
    <t>Journal Line Reference</t>
  </si>
  <si>
    <t>Jrnl Line Description</t>
  </si>
  <si>
    <t>Long Descr</t>
  </si>
  <si>
    <t>14000</t>
  </si>
  <si>
    <t>ACTUALS</t>
  </si>
  <si>
    <t>AP</t>
  </si>
  <si>
    <t>09300</t>
  </si>
  <si>
    <t>CJS99001</t>
  </si>
  <si>
    <t>Accounts Payable</t>
  </si>
  <si>
    <t>5014310</t>
  </si>
  <si>
    <t>079</t>
  </si>
  <si>
    <t>127</t>
  </si>
  <si>
    <t>700</t>
  </si>
  <si>
    <t>173</t>
  </si>
  <si>
    <t>690</t>
  </si>
  <si>
    <t>137</t>
  </si>
  <si>
    <t>095</t>
  </si>
  <si>
    <t>113</t>
  </si>
  <si>
    <t>199</t>
  </si>
  <si>
    <t>145</t>
  </si>
  <si>
    <t>750</t>
  </si>
  <si>
    <t>019</t>
  </si>
  <si>
    <t>191</t>
  </si>
  <si>
    <t>193</t>
  </si>
  <si>
    <t>181</t>
  </si>
  <si>
    <t>590</t>
  </si>
  <si>
    <t>187</t>
  </si>
  <si>
    <t>115</t>
  </si>
  <si>
    <t>149</t>
  </si>
  <si>
    <t>101</t>
  </si>
  <si>
    <t>073</t>
  </si>
  <si>
    <t>025</t>
  </si>
  <si>
    <t>155</t>
  </si>
  <si>
    <t>053</t>
  </si>
  <si>
    <t>179</t>
  </si>
  <si>
    <t>165</t>
  </si>
  <si>
    <t>075</t>
  </si>
  <si>
    <t>195</t>
  </si>
  <si>
    <t>109</t>
  </si>
  <si>
    <t>131</t>
  </si>
  <si>
    <t>077</t>
  </si>
  <si>
    <t>085</t>
  </si>
  <si>
    <t>680</t>
  </si>
  <si>
    <t>105</t>
  </si>
  <si>
    <t>065</t>
  </si>
  <si>
    <t>111</t>
  </si>
  <si>
    <t>139</t>
  </si>
  <si>
    <t>163</t>
  </si>
  <si>
    <t>147</t>
  </si>
  <si>
    <t>013</t>
  </si>
  <si>
    <t>153</t>
  </si>
  <si>
    <t>177</t>
  </si>
  <si>
    <t>790</t>
  </si>
  <si>
    <t>035</t>
  </si>
  <si>
    <t>043</t>
  </si>
  <si>
    <t>AR</t>
  </si>
  <si>
    <t>AR Direct Cash Journal</t>
  </si>
  <si>
    <t>033</t>
  </si>
  <si>
    <t>775</t>
  </si>
  <si>
    <t>021</t>
  </si>
  <si>
    <t>171</t>
  </si>
  <si>
    <t>530</t>
  </si>
  <si>
    <t>003</t>
  </si>
  <si>
    <t>119</t>
  </si>
  <si>
    <t>057</t>
  </si>
  <si>
    <t>037</t>
  </si>
  <si>
    <t>049</t>
  </si>
  <si>
    <t>067</t>
  </si>
  <si>
    <t>135</t>
  </si>
  <si>
    <t>099</t>
  </si>
  <si>
    <t>125</t>
  </si>
  <si>
    <t>069</t>
  </si>
  <si>
    <t>820</t>
  </si>
  <si>
    <t>175</t>
  </si>
  <si>
    <t>051</t>
  </si>
  <si>
    <t>029</t>
  </si>
  <si>
    <t>007</t>
  </si>
  <si>
    <t>570</t>
  </si>
  <si>
    <t>167</t>
  </si>
  <si>
    <t>133</t>
  </si>
  <si>
    <t>197</t>
  </si>
  <si>
    <t>ONL</t>
  </si>
  <si>
    <t>Cat Aid-Local Govts&amp;Const Off</t>
  </si>
  <si>
    <t>011</t>
  </si>
  <si>
    <t>027</t>
  </si>
  <si>
    <t>005</t>
  </si>
  <si>
    <t>103</t>
  </si>
  <si>
    <t>840</t>
  </si>
  <si>
    <t>STATE</t>
  </si>
  <si>
    <t>390002</t>
  </si>
  <si>
    <t>90000</t>
  </si>
  <si>
    <t>159</t>
  </si>
  <si>
    <t>SPJ</t>
  </si>
  <si>
    <t>009</t>
  </si>
  <si>
    <t>185</t>
  </si>
  <si>
    <t>141</t>
  </si>
  <si>
    <t>520</t>
  </si>
  <si>
    <t>047</t>
  </si>
  <si>
    <t>041</t>
  </si>
  <si>
    <t>143</t>
  </si>
  <si>
    <t>540</t>
  </si>
  <si>
    <t>01000</t>
  </si>
  <si>
    <t>161</t>
  </si>
  <si>
    <t>770</t>
  </si>
  <si>
    <t>350</t>
  </si>
  <si>
    <t>650</t>
  </si>
  <si>
    <t>359</t>
  </si>
  <si>
    <t>031</t>
  </si>
  <si>
    <t>071</t>
  </si>
  <si>
    <t>424</t>
  </si>
  <si>
    <t>630</t>
  </si>
  <si>
    <t>036</t>
  </si>
  <si>
    <t>800</t>
  </si>
  <si>
    <t>121</t>
  </si>
  <si>
    <t>117</t>
  </si>
  <si>
    <t>678</t>
  </si>
  <si>
    <t>093</t>
  </si>
  <si>
    <t>089</t>
  </si>
  <si>
    <t>510</t>
  </si>
  <si>
    <t>015</t>
  </si>
  <si>
    <t>760</t>
  </si>
  <si>
    <t>660</t>
  </si>
  <si>
    <t>059</t>
  </si>
  <si>
    <t>183</t>
  </si>
  <si>
    <t>730</t>
  </si>
  <si>
    <t>087</t>
  </si>
  <si>
    <t>169</t>
  </si>
  <si>
    <t>710</t>
  </si>
  <si>
    <t>740</t>
  </si>
  <si>
    <t>5014520</t>
  </si>
  <si>
    <t>550</t>
  </si>
  <si>
    <t>595</t>
  </si>
  <si>
    <t>810</t>
  </si>
  <si>
    <t>600</t>
  </si>
  <si>
    <t>580</t>
  </si>
  <si>
    <t>GRANT</t>
  </si>
  <si>
    <t>083</t>
  </si>
  <si>
    <t>AP01298408</t>
  </si>
  <si>
    <t>00018412</t>
  </si>
  <si>
    <t>20-X9263VW18-VICT</t>
  </si>
  <si>
    <t>AP01317132</t>
  </si>
  <si>
    <t>00018755</t>
  </si>
  <si>
    <t>488</t>
  </si>
  <si>
    <t>20-A3450VP18 - VSGP</t>
  </si>
  <si>
    <t>AP01330021</t>
  </si>
  <si>
    <t>00018893</t>
  </si>
  <si>
    <t>00018894</t>
  </si>
  <si>
    <t>00018895</t>
  </si>
  <si>
    <t>20-A2332VP18-VSGP</t>
  </si>
  <si>
    <t>830</t>
  </si>
  <si>
    <t>20-A3476VP18-VSGP</t>
  </si>
  <si>
    <t>20-A3478VP18-VSGP</t>
  </si>
  <si>
    <t>AP01340915</t>
  </si>
  <si>
    <t>00018978</t>
  </si>
  <si>
    <t>00018988</t>
  </si>
  <si>
    <t>00018977</t>
  </si>
  <si>
    <t>720</t>
  </si>
  <si>
    <t>20-A3463VP18 - VSGP</t>
  </si>
  <si>
    <t>20-Z8569VW18 - VICT</t>
  </si>
  <si>
    <t>20-A3455VP18 - VSGP</t>
  </si>
  <si>
    <t>AP01344805</t>
  </si>
  <si>
    <t>00018979</t>
  </si>
  <si>
    <t>00018980</t>
  </si>
  <si>
    <t>00018982</t>
  </si>
  <si>
    <t>00018986</t>
  </si>
  <si>
    <t>20-A3467VP18 - VSGP</t>
  </si>
  <si>
    <t>20-A3579VP18 - VSGP</t>
  </si>
  <si>
    <t>20-D4003VW18 - VICT</t>
  </si>
  <si>
    <t>20-X9276VW18 - VICT</t>
  </si>
  <si>
    <t>AP01350264</t>
  </si>
  <si>
    <t>00019086</t>
  </si>
  <si>
    <t>00019087</t>
  </si>
  <si>
    <t>00019088</t>
  </si>
  <si>
    <t>00019089</t>
  </si>
  <si>
    <t>20-D4000VW18-VICT</t>
  </si>
  <si>
    <t>20-K6120VW18-VICT</t>
  </si>
  <si>
    <t>20-K6156VW18-VICT</t>
  </si>
  <si>
    <t>20-T3594VW18-VICT</t>
  </si>
  <si>
    <t>AP01351392</t>
  </si>
  <si>
    <t>00019090</t>
  </si>
  <si>
    <t>00019091</t>
  </si>
  <si>
    <t>00019092</t>
  </si>
  <si>
    <t>00019093</t>
  </si>
  <si>
    <t>00019095</t>
  </si>
  <si>
    <t>00019096</t>
  </si>
  <si>
    <t>00019100</t>
  </si>
  <si>
    <t>00019103</t>
  </si>
  <si>
    <t>00019104</t>
  </si>
  <si>
    <t>00019105</t>
  </si>
  <si>
    <t>00019106</t>
  </si>
  <si>
    <t>00019107</t>
  </si>
  <si>
    <t>00019108</t>
  </si>
  <si>
    <t>00019109</t>
  </si>
  <si>
    <t>00019110</t>
  </si>
  <si>
    <t>00019112</t>
  </si>
  <si>
    <t>00019113</t>
  </si>
  <si>
    <t>00019114</t>
  </si>
  <si>
    <t>00019191</t>
  </si>
  <si>
    <t>00019192</t>
  </si>
  <si>
    <t>00019194</t>
  </si>
  <si>
    <t>00019195</t>
  </si>
  <si>
    <t>00019196</t>
  </si>
  <si>
    <t>20-A3433VP18-VSGP</t>
  </si>
  <si>
    <t>465</t>
  </si>
  <si>
    <t>20-A3448VP18-VSGP</t>
  </si>
  <si>
    <t>20-A3456VP18-VSGP</t>
  </si>
  <si>
    <t>20-A3469VP18-VSGP</t>
  </si>
  <si>
    <t>20-A3475VP18-VSGP</t>
  </si>
  <si>
    <t>20-V3032VW18-VICT</t>
  </si>
  <si>
    <t>20-V3033VW18-VICT</t>
  </si>
  <si>
    <t>20-V3034VW18-VICT</t>
  </si>
  <si>
    <t>20-W9572VW18-VICT</t>
  </si>
  <si>
    <t>20-W9591VW18-VICT</t>
  </si>
  <si>
    <t>20-W9592VW18-VICT</t>
  </si>
  <si>
    <t>20-X9270VW18-VICT</t>
  </si>
  <si>
    <t>20-X9373VW18-VICT</t>
  </si>
  <si>
    <t>20-X9274VW18-VICT</t>
  </si>
  <si>
    <t>20-X9279VG18-VWGF</t>
  </si>
  <si>
    <t>20-X9282VW18-VICT</t>
  </si>
  <si>
    <t>20-Z8560VG18-VWGF</t>
  </si>
  <si>
    <t>20-Z8562VW18-VICT</t>
  </si>
  <si>
    <t>20-Z8568VW18-VICT</t>
  </si>
  <si>
    <t>20-Z8570VW18-VICT</t>
  </si>
  <si>
    <t>20-Z8578V18-VICT</t>
  </si>
  <si>
    <t>20-Z8584VW18-VICT</t>
  </si>
  <si>
    <t>20-Z8612VW18-VICT</t>
  </si>
  <si>
    <t>AP01352502</t>
  </si>
  <si>
    <t>AP01352660</t>
  </si>
  <si>
    <t>AP01354941</t>
  </si>
  <si>
    <t>AP01355945</t>
  </si>
  <si>
    <t>00019357</t>
  </si>
  <si>
    <t>00019358</t>
  </si>
  <si>
    <t>00019361</t>
  </si>
  <si>
    <t>00019364</t>
  </si>
  <si>
    <t>00019365</t>
  </si>
  <si>
    <t>00019366</t>
  </si>
  <si>
    <t>00019367</t>
  </si>
  <si>
    <t>00019368</t>
  </si>
  <si>
    <t>00019371</t>
  </si>
  <si>
    <t>20-B4541VW18-VICT</t>
  </si>
  <si>
    <t>20-D4002VW18-VICT</t>
  </si>
  <si>
    <t>20-N5261VW18-VICT</t>
  </si>
  <si>
    <t>20-T3592VW18-VICT</t>
  </si>
  <si>
    <t>20-T3595VW18-VICT</t>
  </si>
  <si>
    <t>20-V3028VW18-VICT</t>
  </si>
  <si>
    <t>20-V3031VW18-VICT</t>
  </si>
  <si>
    <t>20-V3035VW18-VICT</t>
  </si>
  <si>
    <t>20-W9562VW18-VICT</t>
  </si>
  <si>
    <t>AP01357324</t>
  </si>
  <si>
    <t>00019397</t>
  </si>
  <si>
    <t>00019398</t>
  </si>
  <si>
    <t>00019399</t>
  </si>
  <si>
    <t>00019400</t>
  </si>
  <si>
    <t>00019401</t>
  </si>
  <si>
    <t>00019385</t>
  </si>
  <si>
    <t>00019386</t>
  </si>
  <si>
    <t>00019387</t>
  </si>
  <si>
    <t>00019388</t>
  </si>
  <si>
    <t>00019389</t>
  </si>
  <si>
    <t>00019390</t>
  </si>
  <si>
    <t>00019392</t>
  </si>
  <si>
    <t>00019393</t>
  </si>
  <si>
    <t>00019394</t>
  </si>
  <si>
    <t>00019395</t>
  </si>
  <si>
    <t>00019396</t>
  </si>
  <si>
    <t>20-W9580VW18-VICT</t>
  </si>
  <si>
    <t>20-W9582VW18-VICT</t>
  </si>
  <si>
    <t>20-W9583VW18-VICT</t>
  </si>
  <si>
    <t>20-W9586VW18-VICT</t>
  </si>
  <si>
    <t>20-W9587VW18-VICT</t>
  </si>
  <si>
    <t>20-W9593VW18-VICT</t>
  </si>
  <si>
    <t>20-W9597VW18-VICT</t>
  </si>
  <si>
    <t>20-W9264VW18-VICT</t>
  </si>
  <si>
    <t>20-X9265VW18-VICT</t>
  </si>
  <si>
    <t>20-X9266VW18-VICT</t>
  </si>
  <si>
    <t>20-W9564VW18-VICT</t>
  </si>
  <si>
    <t>20-W9569VW18-VICT</t>
  </si>
  <si>
    <t>20-W9571VW18-VICT</t>
  </si>
  <si>
    <t>20-W9574VW18-VICT</t>
  </si>
  <si>
    <t>20-W9575VW18-VICT</t>
  </si>
  <si>
    <t>20-W9576VW18-VICT</t>
  </si>
  <si>
    <t>AP01358552</t>
  </si>
  <si>
    <t>00019442</t>
  </si>
  <si>
    <t>00019443</t>
  </si>
  <si>
    <t>00019444</t>
  </si>
  <si>
    <t>00019445</t>
  </si>
  <si>
    <t>00019446</t>
  </si>
  <si>
    <t>00019447</t>
  </si>
  <si>
    <t>00019448</t>
  </si>
  <si>
    <t>00019449</t>
  </si>
  <si>
    <t>00019451</t>
  </si>
  <si>
    <t>00019452</t>
  </si>
  <si>
    <t>00019453</t>
  </si>
  <si>
    <t>00019454</t>
  </si>
  <si>
    <t>00019455</t>
  </si>
  <si>
    <t>00019456</t>
  </si>
  <si>
    <t>00019457</t>
  </si>
  <si>
    <t>00019460</t>
  </si>
  <si>
    <t>00019461</t>
  </si>
  <si>
    <t>00019462</t>
  </si>
  <si>
    <t>00019464</t>
  </si>
  <si>
    <t>00019466</t>
  </si>
  <si>
    <t>00019467</t>
  </si>
  <si>
    <t>00019468</t>
  </si>
  <si>
    <t>00019469</t>
  </si>
  <si>
    <t>00019477</t>
  </si>
  <si>
    <t>00019480</t>
  </si>
  <si>
    <t>20-X9277VW18-VICT</t>
  </si>
  <si>
    <t>20-X9278VW18-VICT</t>
  </si>
  <si>
    <t>20-X9280VW18-VICT</t>
  </si>
  <si>
    <t>20-Z8554VW18-VICT</t>
  </si>
  <si>
    <t>20-Z8556VW18-VICT</t>
  </si>
  <si>
    <t>20-Z8558VW18-VICT</t>
  </si>
  <si>
    <t>20-Z8559VW18-VICT</t>
  </si>
  <si>
    <t>20-Z8565VW18-VICT</t>
  </si>
  <si>
    <t>20-Z8572VW18-VICT</t>
  </si>
  <si>
    <t>20-Z8576VW18-VICT</t>
  </si>
  <si>
    <t>20-Z8579VW18-VICT</t>
  </si>
  <si>
    <t>20-Z8580VW18-VICT</t>
  </si>
  <si>
    <t>20-Z8581VW18-VICT</t>
  </si>
  <si>
    <t>20-Z8583VW18-VICT</t>
  </si>
  <si>
    <t>20-Z8587VW18-VICT</t>
  </si>
  <si>
    <t>670</t>
  </si>
  <si>
    <t>20-A2635VP18-VSGP</t>
  </si>
  <si>
    <t>20-A3414VP18-VSGP</t>
  </si>
  <si>
    <t>20-A3424VP18-VSGP</t>
  </si>
  <si>
    <t>20-A3447VP18-VSGP</t>
  </si>
  <si>
    <t>20-A3462VP18-VSGP</t>
  </si>
  <si>
    <t>20-A3471VP18-VSGP</t>
  </si>
  <si>
    <t>479</t>
  </si>
  <si>
    <t>20-A3474VP18-VSGP</t>
  </si>
  <si>
    <t>20-A3477VP18-VSGP</t>
  </si>
  <si>
    <t>20-Z8567VG18-VWGF</t>
  </si>
  <si>
    <t>20-Z8571VG18-VWGF</t>
  </si>
  <si>
    <t>AP01359825</t>
  </si>
  <si>
    <t>00019492</t>
  </si>
  <si>
    <t>00019537</t>
  </si>
  <si>
    <t>00019539</t>
  </si>
  <si>
    <t>00019541</t>
  </si>
  <si>
    <t>00019500</t>
  </si>
  <si>
    <t>00019501</t>
  </si>
  <si>
    <t>00019527</t>
  </si>
  <si>
    <t>00019528</t>
  </si>
  <si>
    <t>20-A3580VP18-VSGP</t>
  </si>
  <si>
    <t>20-W9573VW18 VICTIM/WITNESS</t>
  </si>
  <si>
    <t>20-X9259VW18 VICTIM/WITNESS</t>
  </si>
  <si>
    <t>20-Z8574VW18 VICTIM/WITNESS</t>
  </si>
  <si>
    <t>20-A3428VP18 VSGP</t>
  </si>
  <si>
    <t>20-W9589VW18-VICT</t>
  </si>
  <si>
    <t>20-A3432VP18-VSGP</t>
  </si>
  <si>
    <t>369</t>
  </si>
  <si>
    <t>20-A3438VP18 VSGP</t>
  </si>
  <si>
    <t>AP01364226</t>
  </si>
  <si>
    <t>00019567</t>
  </si>
  <si>
    <t>00019568</t>
  </si>
  <si>
    <t>00019572</t>
  </si>
  <si>
    <t>00019585</t>
  </si>
  <si>
    <t>00019586</t>
  </si>
  <si>
    <t>00019588</t>
  </si>
  <si>
    <t>00019591</t>
  </si>
  <si>
    <t>00019593</t>
  </si>
  <si>
    <t>20-A3415VP18 - VSGP</t>
  </si>
  <si>
    <t>20-A3416VP18 - VSGP</t>
  </si>
  <si>
    <t>402</t>
  </si>
  <si>
    <t>20-A3446VP18 - VSGP</t>
  </si>
  <si>
    <t>20-T3596VW18 - VICT</t>
  </si>
  <si>
    <t>300</t>
  </si>
  <si>
    <t>20-V3057CA20 - CASA</t>
  </si>
  <si>
    <t>20-X9274VW18 - VICT</t>
  </si>
  <si>
    <t>487</t>
  </si>
  <si>
    <t>20-A3453VP18 - VSGP</t>
  </si>
  <si>
    <t>061</t>
  </si>
  <si>
    <t>20-A3423VP18 - VSGP</t>
  </si>
  <si>
    <t>AP01368450</t>
  </si>
  <si>
    <t>00019615</t>
  </si>
  <si>
    <t>00019616</t>
  </si>
  <si>
    <t>00019617</t>
  </si>
  <si>
    <t>00019618</t>
  </si>
  <si>
    <t>00019619</t>
  </si>
  <si>
    <t>00019631</t>
  </si>
  <si>
    <t>20-Z8563VG18-VWGF</t>
  </si>
  <si>
    <t>20-A3421VP18-VSGP</t>
  </si>
  <si>
    <t>20-A3468VP18-VSGP</t>
  </si>
  <si>
    <t>001</t>
  </si>
  <si>
    <t>20-W9568VG18-VWGF</t>
  </si>
  <si>
    <t>20-W9570VW18-VICT</t>
  </si>
  <si>
    <t>20-X9267VW18-VICT</t>
  </si>
  <si>
    <t>AP01369687</t>
  </si>
  <si>
    <t>00019656</t>
  </si>
  <si>
    <t>20-A3457VP18 - VSGP</t>
  </si>
  <si>
    <t>AP01376689</t>
  </si>
  <si>
    <t>00019668</t>
  </si>
  <si>
    <t>00019669</t>
  </si>
  <si>
    <t>00019671</t>
  </si>
  <si>
    <t>00019675</t>
  </si>
  <si>
    <t>00019676</t>
  </si>
  <si>
    <t>20-W9600VW18-VICT</t>
  </si>
  <si>
    <t>20-X9281VW18-VICT</t>
  </si>
  <si>
    <t>20-Z8573VW18-VICT</t>
  </si>
  <si>
    <t>20-W9581VW18-VICT</t>
  </si>
  <si>
    <t>20-Z8586VW18-VICT</t>
  </si>
  <si>
    <t>AR01376824</t>
  </si>
  <si>
    <t>51401675</t>
  </si>
  <si>
    <t>19-11-20AR_DIRJRNL4261</t>
  </si>
  <si>
    <t>51401674</t>
  </si>
  <si>
    <t>19-11-19AR_DIRJRNL4257</t>
  </si>
  <si>
    <t>AP01379077</t>
  </si>
  <si>
    <t>00019930</t>
  </si>
  <si>
    <t>00019931</t>
  </si>
  <si>
    <t>00019935</t>
  </si>
  <si>
    <t>00019936</t>
  </si>
  <si>
    <t>00019938</t>
  </si>
  <si>
    <t>20-A3474VP18</t>
  </si>
  <si>
    <t>20-A2332VP18</t>
  </si>
  <si>
    <t>20-A3450VP18</t>
  </si>
  <si>
    <t>20-A3478VP18</t>
  </si>
  <si>
    <t>20-A3476VP18</t>
  </si>
  <si>
    <t>AP01382833</t>
  </si>
  <si>
    <t>00019958</t>
  </si>
  <si>
    <t>00019973</t>
  </si>
  <si>
    <t>00019974</t>
  </si>
  <si>
    <t>00019976</t>
  </si>
  <si>
    <t>00019977</t>
  </si>
  <si>
    <t>20-A2333VP18-VSGP</t>
  </si>
  <si>
    <t>20-T3591VW18-VICT</t>
  </si>
  <si>
    <t>20-V3029VW18-VICT</t>
  </si>
  <si>
    <t>20-X9271VW18-VICT</t>
  </si>
  <si>
    <t>20-Z8557VW18-VICT</t>
  </si>
  <si>
    <t>AR01382917</t>
  </si>
  <si>
    <t>51401679</t>
  </si>
  <si>
    <t>19-11-27AR_DIRJRNL4282</t>
  </si>
  <si>
    <t>AP01387262</t>
  </si>
  <si>
    <t>00020065</t>
  </si>
  <si>
    <t>20-W9590VW18-VICT</t>
  </si>
  <si>
    <t>AP01388957</t>
  </si>
  <si>
    <t>00020058</t>
  </si>
  <si>
    <t>00020064</t>
  </si>
  <si>
    <t>00020075</t>
  </si>
  <si>
    <t>00020076</t>
  </si>
  <si>
    <t>00020079</t>
  </si>
  <si>
    <t>00020057</t>
  </si>
  <si>
    <t>20-A3426VP18-VSGP</t>
  </si>
  <si>
    <t>20-A3436VP18-VSGP</t>
  </si>
  <si>
    <t>20-Z8564VW18-VICT</t>
  </si>
  <si>
    <t>20-A3427VP18-VSGP</t>
  </si>
  <si>
    <t>492</t>
  </si>
  <si>
    <t>20-A3437VP18-VSGP</t>
  </si>
  <si>
    <t>20-X9275VW18-VICT</t>
  </si>
  <si>
    <t>AR01394444</t>
  </si>
  <si>
    <t>51401683</t>
  </si>
  <si>
    <t>19-12-10AR_DIRJRNL4313</t>
  </si>
  <si>
    <t>5014510</t>
  </si>
  <si>
    <t>AP01395510</t>
  </si>
  <si>
    <t>00020141</t>
  </si>
  <si>
    <t>00020142</t>
  </si>
  <si>
    <t>00020148</t>
  </si>
  <si>
    <t>20-T3589VW18 - VICT</t>
  </si>
  <si>
    <t>20-Z8585VG18 V/W GENERAL FUND</t>
  </si>
  <si>
    <t>AP01400549</t>
  </si>
  <si>
    <t>00020353</t>
  </si>
  <si>
    <t>00020356</t>
  </si>
  <si>
    <t>00020286</t>
  </si>
  <si>
    <t>00020288</t>
  </si>
  <si>
    <t>00020359</t>
  </si>
  <si>
    <t>00020361</t>
  </si>
  <si>
    <t>00020381</t>
  </si>
  <si>
    <t>00020289</t>
  </si>
  <si>
    <t>00020292</t>
  </si>
  <si>
    <t>00020293</t>
  </si>
  <si>
    <t>00020382</t>
  </si>
  <si>
    <t>00020383</t>
  </si>
  <si>
    <t>00020384</t>
  </si>
  <si>
    <t>00020385</t>
  </si>
  <si>
    <t>00020294</t>
  </si>
  <si>
    <t>00020295</t>
  </si>
  <si>
    <t>00020296</t>
  </si>
  <si>
    <t>00020387</t>
  </si>
  <si>
    <t>00020388</t>
  </si>
  <si>
    <t>00020389</t>
  </si>
  <si>
    <t>00020297</t>
  </si>
  <si>
    <t>00020298</t>
  </si>
  <si>
    <t>00020299</t>
  </si>
  <si>
    <t>00020300</t>
  </si>
  <si>
    <t>00020390</t>
  </si>
  <si>
    <t>00020391</t>
  </si>
  <si>
    <t>00020392</t>
  </si>
  <si>
    <t>00020394</t>
  </si>
  <si>
    <t>00020301</t>
  </si>
  <si>
    <t>00020302</t>
  </si>
  <si>
    <t>00020399</t>
  </si>
  <si>
    <t>00020400</t>
  </si>
  <si>
    <t>00020401</t>
  </si>
  <si>
    <t>00020305</t>
  </si>
  <si>
    <t>00020306</t>
  </si>
  <si>
    <t>00020307</t>
  </si>
  <si>
    <t>00020308</t>
  </si>
  <si>
    <t>00020403</t>
  </si>
  <si>
    <t>00020309</t>
  </si>
  <si>
    <t>00020310</t>
  </si>
  <si>
    <t>00020311</t>
  </si>
  <si>
    <t>00020312</t>
  </si>
  <si>
    <t>00020313</t>
  </si>
  <si>
    <t>00020314</t>
  </si>
  <si>
    <t>00020315</t>
  </si>
  <si>
    <t>00020316</t>
  </si>
  <si>
    <t>00020317</t>
  </si>
  <si>
    <t>00020318</t>
  </si>
  <si>
    <t>00020113</t>
  </si>
  <si>
    <t>00020163</t>
  </si>
  <si>
    <t>00020335</t>
  </si>
  <si>
    <t>00020337</t>
  </si>
  <si>
    <t>00020338</t>
  </si>
  <si>
    <t>00020339</t>
  </si>
  <si>
    <t>00020340</t>
  </si>
  <si>
    <t>00020343</t>
  </si>
  <si>
    <t>00020344</t>
  </si>
  <si>
    <t>00020346</t>
  </si>
  <si>
    <t>00020282</t>
  </si>
  <si>
    <t>00020285</t>
  </si>
  <si>
    <t>00020347</t>
  </si>
  <si>
    <t>00020350</t>
  </si>
  <si>
    <t>20-T3590VW18-VICT</t>
  </si>
  <si>
    <t>20-T3595VW-VICT</t>
  </si>
  <si>
    <t>20-X9263CW18-VICT</t>
  </si>
  <si>
    <t>20-X9264VW18-VICT</t>
  </si>
  <si>
    <t>20-T3596VW18-VICT</t>
  </si>
  <si>
    <t>20-X9275VW18 VICTIM/WITNESS</t>
  </si>
  <si>
    <t>20-X9277VW18 VICTIM/WITNESS</t>
  </si>
  <si>
    <t>20-X9278VW18 VICTIM/WITNESS</t>
  </si>
  <si>
    <t>20-A3423VP18-VSGP</t>
  </si>
  <si>
    <t>20-X9279VG18 V/W GENERAL FUND</t>
  </si>
  <si>
    <t>20-X9280VW18 VICTIM/WITNESS</t>
  </si>
  <si>
    <t>20-Z8557VW18 VICTIM/WITNESS</t>
  </si>
  <si>
    <t>20-Z8560VG18 V/W/ GENERAL FUND</t>
  </si>
  <si>
    <t>20-W9579VW18-VICT</t>
  </si>
  <si>
    <t>20-G3162VW18-VICT</t>
  </si>
  <si>
    <t>20-Z8562VW18 VICTIM/WITNESS</t>
  </si>
  <si>
    <t>20-Z8569VW18 VICTIM/WITNESS</t>
  </si>
  <si>
    <t>20-Z8570VW18 VICTIM/WITNESS</t>
  </si>
  <si>
    <t>20-Z8575VG18 V/W GENERAL FUND</t>
  </si>
  <si>
    <t>20-Z8577VW18 VICTIM/WITNESS</t>
  </si>
  <si>
    <t>20-Z8579VW18 VICTIM/WITNESS</t>
  </si>
  <si>
    <t>20-Z8580VW18 VICTIM/WITNESS</t>
  </si>
  <si>
    <t>20-Z8584VW18 VICTIM/WITNESS</t>
  </si>
  <si>
    <t>20-Z8586VW18 VICTIM/WITNESS</t>
  </si>
  <si>
    <t>20-Z9612VW18 VICTIM/WITNESS</t>
  </si>
  <si>
    <t>20-W9585VW18-VICT</t>
  </si>
  <si>
    <t>20-X9261VW18-VICT</t>
  </si>
  <si>
    <t>20-T3589VW18-VICT</t>
  </si>
  <si>
    <t>20-A2874VP18-VSGP</t>
  </si>
  <si>
    <t>20-A3415VP18-VSGP</t>
  </si>
  <si>
    <t>20-A342VP18-VSGP</t>
  </si>
  <si>
    <t>370</t>
  </si>
  <si>
    <t>20-A3429VP18-VSGP</t>
  </si>
  <si>
    <t>20-A3435VP18-VSGP</t>
  </si>
  <si>
    <t>20-A3438VP18-VSGP</t>
  </si>
  <si>
    <t>20-A3427VP18-VICT</t>
  </si>
  <si>
    <t>AP01401714</t>
  </si>
  <si>
    <t>00020362</t>
  </si>
  <si>
    <t>00020274</t>
  </si>
  <si>
    <t>00020349</t>
  </si>
  <si>
    <t>00020258</t>
  </si>
  <si>
    <t>00020380</t>
  </si>
  <si>
    <t>00020386</t>
  </si>
  <si>
    <t>00020405</t>
  </si>
  <si>
    <t>00020406</t>
  </si>
  <si>
    <t>00020407</t>
  </si>
  <si>
    <t>00020408</t>
  </si>
  <si>
    <t>00020409</t>
  </si>
  <si>
    <t>00020410</t>
  </si>
  <si>
    <t>00020411</t>
  </si>
  <si>
    <t>00020412</t>
  </si>
  <si>
    <t>00020424</t>
  </si>
  <si>
    <t>00020425</t>
  </si>
  <si>
    <t>00020427</t>
  </si>
  <si>
    <t>00020428</t>
  </si>
  <si>
    <t>00020429</t>
  </si>
  <si>
    <t>00020430</t>
  </si>
  <si>
    <t>00020230</t>
  </si>
  <si>
    <t>00020261</t>
  </si>
  <si>
    <t>00020263</t>
  </si>
  <si>
    <t>00020137</t>
  </si>
  <si>
    <t>00020275</t>
  </si>
  <si>
    <t>00020276</t>
  </si>
  <si>
    <t>00020277</t>
  </si>
  <si>
    <t>00020278</t>
  </si>
  <si>
    <t>00020270</t>
  </si>
  <si>
    <t>00020279</t>
  </si>
  <si>
    <t>00020254</t>
  </si>
  <si>
    <t>00020272</t>
  </si>
  <si>
    <t>00020273</t>
  </si>
  <si>
    <t>20-X9272VW18-VICT</t>
  </si>
  <si>
    <t>20-A3445VP18 VSGP</t>
  </si>
  <si>
    <t>20-Z8573VG18 V/W GENERAL FUND</t>
  </si>
  <si>
    <t>20-D4003VW18-VICT</t>
  </si>
  <si>
    <t>20-K6157VW18-VICT</t>
  </si>
  <si>
    <t>20-W9585VW18 - VICT</t>
  </si>
  <si>
    <t>20-A3453VP18-VSGP</t>
  </si>
  <si>
    <t>20-A3455VP18-VSGP</t>
  </si>
  <si>
    <t>20-A3457VP18-VSGP</t>
  </si>
  <si>
    <t>20-A3446VP18-VSGP</t>
  </si>
  <si>
    <t>20-A3579VP18-VSGP</t>
  </si>
  <si>
    <t>20-A3581VP18-VSGP</t>
  </si>
  <si>
    <t>20-A3582VP18-VSGP</t>
  </si>
  <si>
    <t>20-A2332VP-VSGP</t>
  </si>
  <si>
    <t>20-A3459VP18-VSGP</t>
  </si>
  <si>
    <t>20-A3467VP18-VSGP</t>
  </si>
  <si>
    <t>AR01401858</t>
  </si>
  <si>
    <t>51401689</t>
  </si>
  <si>
    <t>19-12-18AR_DIRJRNL4341</t>
  </si>
  <si>
    <t>AP01408305</t>
  </si>
  <si>
    <t>00020460</t>
  </si>
  <si>
    <t>00020461</t>
  </si>
  <si>
    <t>00020454</t>
  </si>
  <si>
    <t>00020455</t>
  </si>
  <si>
    <t>00020458</t>
  </si>
  <si>
    <t>20-Z85555VW18-VICT</t>
  </si>
  <si>
    <t>20-A3458VP18-VSGP</t>
  </si>
  <si>
    <t>AP01409288</t>
  </si>
  <si>
    <t>00020462</t>
  </si>
  <si>
    <t>20-Z8574VW18-VICT</t>
  </si>
  <si>
    <t>AP01412357</t>
  </si>
  <si>
    <t>00020519</t>
  </si>
  <si>
    <t>00020520</t>
  </si>
  <si>
    <t>00020521</t>
  </si>
  <si>
    <t>0001415707</t>
  </si>
  <si>
    <t>Correct DC 51401662-4202 fund</t>
  </si>
  <si>
    <t>To correct DC 51401662-4202 grant coding</t>
  </si>
  <si>
    <t>AR01416160</t>
  </si>
  <si>
    <t>51401702</t>
  </si>
  <si>
    <t>20-01-10AR_DIRJRNL4418</t>
  </si>
  <si>
    <t>AR01422057</t>
  </si>
  <si>
    <t>51401707</t>
  </si>
  <si>
    <t>20-01-21AR_DIRJRNL4445</t>
  </si>
  <si>
    <t>AP01424275</t>
  </si>
  <si>
    <t>00020654</t>
  </si>
  <si>
    <t>00020657</t>
  </si>
  <si>
    <t>00020651</t>
  </si>
  <si>
    <t>00020652</t>
  </si>
  <si>
    <t>00020653</t>
  </si>
  <si>
    <t>00020658</t>
  </si>
  <si>
    <t>00020659</t>
  </si>
  <si>
    <t>00020660</t>
  </si>
  <si>
    <t>20-Z856818-VICT</t>
  </si>
  <si>
    <t>AP01434093</t>
  </si>
  <si>
    <t>00020736</t>
  </si>
  <si>
    <t>00020738</t>
  </si>
  <si>
    <t>00020775</t>
  </si>
  <si>
    <t>00020776</t>
  </si>
  <si>
    <t>00020723</t>
  </si>
  <si>
    <t>00020725</t>
  </si>
  <si>
    <t>00020778</t>
  </si>
  <si>
    <t>00020726</t>
  </si>
  <si>
    <t>00020721</t>
  </si>
  <si>
    <t>00020729</t>
  </si>
  <si>
    <t>20-X9259VW18-VICT</t>
  </si>
  <si>
    <t>20-X9273VW18-VICT</t>
  </si>
  <si>
    <t>AP01444426</t>
  </si>
  <si>
    <t>00020953</t>
  </si>
  <si>
    <t>00020954</t>
  </si>
  <si>
    <t>00020949</t>
  </si>
  <si>
    <t>00020950</t>
  </si>
  <si>
    <t>00020951</t>
  </si>
  <si>
    <t>20-X9267VW18 VICTIM/WITNESS</t>
  </si>
  <si>
    <t>20-Z8575VW18 VICTIM/WITNESS</t>
  </si>
  <si>
    <t>20-T3591VW18 - VICT</t>
  </si>
  <si>
    <t>20-W9591VW18 VICTIM/WITNESS</t>
  </si>
  <si>
    <t>20-T3594VW18 - VICT</t>
  </si>
  <si>
    <t>AP01449170</t>
  </si>
  <si>
    <t>00021021</t>
  </si>
  <si>
    <t>00021026</t>
  </si>
  <si>
    <t>20-W9590VW18 VICTIM/WITNESS</t>
  </si>
  <si>
    <t>20-W9589VW18 VICTIM/WITNESS</t>
  </si>
  <si>
    <t>AP01450162</t>
  </si>
  <si>
    <t>00021020</t>
  </si>
  <si>
    <t>20-T3592VW18 VICTIM/WITNESS</t>
  </si>
  <si>
    <t>AP01456482</t>
  </si>
  <si>
    <t>00021245</t>
  </si>
  <si>
    <t>AP01458007</t>
  </si>
  <si>
    <t>00021253</t>
  </si>
  <si>
    <t>AP01462418</t>
  </si>
  <si>
    <t>00021327</t>
  </si>
  <si>
    <t>20-X9276VW18 VIDTIM/WITNESS</t>
  </si>
  <si>
    <t>AP01465800</t>
  </si>
  <si>
    <t>00021370</t>
  </si>
  <si>
    <t>20-X9266VW18 - VICT</t>
  </si>
  <si>
    <t>AP01468038</t>
  </si>
  <si>
    <t>00021262</t>
  </si>
  <si>
    <t>00021343</t>
  </si>
  <si>
    <t>00021344</t>
  </si>
  <si>
    <t>00021346</t>
  </si>
  <si>
    <t>00021347</t>
  </si>
  <si>
    <t>00021366</t>
  </si>
  <si>
    <t>00021367</t>
  </si>
  <si>
    <t>20-W9598VW18 - VICT</t>
  </si>
  <si>
    <t>20-X9271VW18 - VICT</t>
  </si>
  <si>
    <t>20-Z8578VW18 - VICT</t>
  </si>
  <si>
    <t>20-Z8585VG18 - VWGF</t>
  </si>
  <si>
    <t>20-A3462VP18</t>
  </si>
  <si>
    <t>CJS70071</t>
  </si>
  <si>
    <t>336</t>
  </si>
  <si>
    <t>454</t>
  </si>
  <si>
    <t>378</t>
  </si>
  <si>
    <t>444</t>
  </si>
  <si>
    <t>19-V9670CA19 CASA</t>
  </si>
  <si>
    <t>AP01438601</t>
  </si>
  <si>
    <t>00020872</t>
  </si>
  <si>
    <t>00018984</t>
  </si>
  <si>
    <t>20-W9668CA20 - CASA</t>
  </si>
  <si>
    <t>00018985</t>
  </si>
  <si>
    <t>20-W9676CA20 - CASA</t>
  </si>
  <si>
    <t>00018987</t>
  </si>
  <si>
    <t>20-Y8859CA20 - CASA</t>
  </si>
  <si>
    <t>00019097</t>
  </si>
  <si>
    <t>20-W9673CA20-CASA</t>
  </si>
  <si>
    <t>00019098</t>
  </si>
  <si>
    <t>20-W9675CA20-CASA</t>
  </si>
  <si>
    <t>00019199</t>
  </si>
  <si>
    <t>20-K6119CA20-CASA</t>
  </si>
  <si>
    <t>00019330</t>
  </si>
  <si>
    <t>20-Y8858CA20 - CASA</t>
  </si>
  <si>
    <t>00019331</t>
  </si>
  <si>
    <t>20-Z8543CA20 - CASA</t>
  </si>
  <si>
    <t>00019332</t>
  </si>
  <si>
    <t>20-Z8550CA20 - CASA</t>
  </si>
  <si>
    <t>00019322</t>
  </si>
  <si>
    <t>20-W9669CA20 - CASA</t>
  </si>
  <si>
    <t>00019326</t>
  </si>
  <si>
    <t>20-W9670CA20 - CASA</t>
  </si>
  <si>
    <t>00019327</t>
  </si>
  <si>
    <t>20-W9674CA20 - CASA</t>
  </si>
  <si>
    <t>00019328</t>
  </si>
  <si>
    <t>20-X9287CA20 - CASA</t>
  </si>
  <si>
    <t>00019329</t>
  </si>
  <si>
    <t>20-Y8854CA20 - CASA</t>
  </si>
  <si>
    <t>00019359</t>
  </si>
  <si>
    <t>20-E3327CA20-CASA</t>
  </si>
  <si>
    <t>00019360</t>
  </si>
  <si>
    <t>20-J2276CA20-CASA</t>
  </si>
  <si>
    <t>00019362</t>
  </si>
  <si>
    <t>20-S3946CA20-CASA</t>
  </si>
  <si>
    <t>00019370</t>
  </si>
  <si>
    <t>20-V3056CA20-CASA</t>
  </si>
  <si>
    <t>00019498</t>
  </si>
  <si>
    <t>20-Y8856CA20-CASA</t>
  </si>
  <si>
    <t>00019644</t>
  </si>
  <si>
    <t>20-Z8546CA20 - CASA</t>
  </si>
  <si>
    <t>00019667</t>
  </si>
  <si>
    <t>20-R4109CA20-CASA</t>
  </si>
  <si>
    <t>00019670</t>
  </si>
  <si>
    <t>20-Z8547CA20-CASA</t>
  </si>
  <si>
    <t>00020060</t>
  </si>
  <si>
    <t>20-O5086CA20-CASA</t>
  </si>
  <si>
    <t>5014320</t>
  </si>
  <si>
    <t>00020377</t>
  </si>
  <si>
    <t>20-Y8858CA20 CASA</t>
  </si>
  <si>
    <t>00020371</t>
  </si>
  <si>
    <t>20-Y8854CA20 CASA</t>
  </si>
  <si>
    <t>00020426</t>
  </si>
  <si>
    <t>00020655</t>
  </si>
  <si>
    <t>20-Z8550CA20</t>
  </si>
  <si>
    <t>00020724</t>
  </si>
  <si>
    <t>20-W9674CA20-CASA</t>
  </si>
  <si>
    <t>00020287</t>
  </si>
  <si>
    <t>20-W9668CA20 CASA</t>
  </si>
  <si>
    <t>00020290</t>
  </si>
  <si>
    <t>20-W9669CA20 CASA</t>
  </si>
  <si>
    <t>00020304</t>
  </si>
  <si>
    <t>20-V3057CA20-CASA</t>
  </si>
  <si>
    <t>00020281</t>
  </si>
  <si>
    <t>00020283</t>
  </si>
  <si>
    <t>00020358</t>
  </si>
  <si>
    <t>20-J2276CA20 CASA</t>
  </si>
  <si>
    <t>00020360</t>
  </si>
  <si>
    <t>20-S3946CA20 CASA</t>
  </si>
  <si>
    <t>00020363</t>
  </si>
  <si>
    <t>20-U3301CA20 CASA</t>
  </si>
  <si>
    <t>00020364</t>
  </si>
  <si>
    <t>20-V3056CA20 CASA</t>
  </si>
  <si>
    <t>00020366</t>
  </si>
  <si>
    <t>20-W9671CA20 CASA</t>
  </si>
  <si>
    <t>00020367</t>
  </si>
  <si>
    <t>20-W9675CA20 CASA</t>
  </si>
  <si>
    <t>00020369</t>
  </si>
  <si>
    <t>20-W9676CA20 CASA</t>
  </si>
  <si>
    <t>00020370</t>
  </si>
  <si>
    <t>20-X9287CA20 CASA</t>
  </si>
  <si>
    <t>00020373</t>
  </si>
  <si>
    <t>20-Y8856CA20 CASA</t>
  </si>
  <si>
    <t>00020374</t>
  </si>
  <si>
    <t>20-Y8857CA20 CASA</t>
  </si>
  <si>
    <t>00020378</t>
  </si>
  <si>
    <t>20-Y8859CA20 CASA</t>
  </si>
  <si>
    <t>00020379</t>
  </si>
  <si>
    <t>20-Z8547CA20 CASA</t>
  </si>
  <si>
    <t>00020522</t>
  </si>
  <si>
    <t>00020777</t>
  </si>
  <si>
    <t>20-Y8857CA20-CASA</t>
  </si>
  <si>
    <t>00020728</t>
  </si>
  <si>
    <t>20-Z8543CA20-CASA</t>
  </si>
  <si>
    <t>00020952</t>
  </si>
  <si>
    <t>20-W9670CA20 CASA</t>
  </si>
  <si>
    <t>GMIS Disbursed</t>
  </si>
  <si>
    <t>Cardinal/CJS70071</t>
  </si>
  <si>
    <t>CASA</t>
  </si>
  <si>
    <t>VICT</t>
  </si>
  <si>
    <t>VWGF</t>
  </si>
  <si>
    <t>CJS71007</t>
  </si>
  <si>
    <t>312</t>
  </si>
  <si>
    <t>AR01446781</t>
  </si>
  <si>
    <t>51401720</t>
  </si>
  <si>
    <t>20-02-19AR_DIRJRNL4559</t>
  </si>
  <si>
    <t>00021025</t>
  </si>
  <si>
    <t>20-A3460VP18 VSGP</t>
  </si>
  <si>
    <t>00020947</t>
  </si>
  <si>
    <t>20-A3429VP18</t>
  </si>
  <si>
    <t>00020717</t>
  </si>
  <si>
    <t>00021341</t>
  </si>
  <si>
    <t>20-A3413VP18 - VSGP</t>
  </si>
  <si>
    <t>00021017</t>
  </si>
  <si>
    <t>20-A3413VP18 VSGP</t>
  </si>
  <si>
    <t>00021018</t>
  </si>
  <si>
    <t>20-A3414VP18 VSGP</t>
  </si>
  <si>
    <t>Cardinal</t>
  </si>
  <si>
    <t>SBVS</t>
  </si>
  <si>
    <t>VBVR</t>
  </si>
  <si>
    <t>VDSS</t>
  </si>
  <si>
    <t>VSGP</t>
  </si>
  <si>
    <t>Cardinal/01000/CJS99001</t>
  </si>
  <si>
    <t>Cardinal/09300/CJS99001</t>
  </si>
  <si>
    <t>GMIS Agency</t>
  </si>
  <si>
    <t>GMIS Disbursed Agency</t>
  </si>
  <si>
    <t>GMIS Disbursed GF</t>
  </si>
  <si>
    <t>GMIS Agency Exp</t>
  </si>
  <si>
    <t>Cardinal + Agency</t>
  </si>
  <si>
    <t>Reported YTD</t>
  </si>
  <si>
    <t>Expenditures YTD</t>
  </si>
  <si>
    <t>Required match</t>
  </si>
  <si>
    <t xml:space="preserve">10. i. </t>
  </si>
  <si>
    <t>Overmatch</t>
  </si>
  <si>
    <t>Report date</t>
  </si>
  <si>
    <t>AP01584463</t>
  </si>
  <si>
    <t>00022950</t>
  </si>
  <si>
    <t>AP01585275</t>
  </si>
  <si>
    <t>00023079</t>
  </si>
  <si>
    <t>00023080</t>
  </si>
  <si>
    <t>20-A3434VP18-VSGP</t>
  </si>
  <si>
    <t>AP01595299</t>
  </si>
  <si>
    <t>00023478</t>
  </si>
  <si>
    <t>21-B3478VP19-VSGP</t>
  </si>
  <si>
    <t>00023481</t>
  </si>
  <si>
    <t>21-B3469VP19-VSGP</t>
  </si>
  <si>
    <t>00023407</t>
  </si>
  <si>
    <t>21-B3476VP19 VSGP</t>
  </si>
  <si>
    <t>AP01610298</t>
  </si>
  <si>
    <t>00023580</t>
  </si>
  <si>
    <t>20-A3430VP18-VSGP</t>
  </si>
  <si>
    <t>00023630</t>
  </si>
  <si>
    <t>21-B2332VP19</t>
  </si>
  <si>
    <t>00023632</t>
  </si>
  <si>
    <t>21-B3462VP19</t>
  </si>
  <si>
    <t>00023642</t>
  </si>
  <si>
    <t>AP01615484</t>
  </si>
  <si>
    <t>00023679</t>
  </si>
  <si>
    <t>21-B3486VP19</t>
  </si>
  <si>
    <t>00023681</t>
  </si>
  <si>
    <t>21-B3469VP19</t>
  </si>
  <si>
    <t>00023683</t>
  </si>
  <si>
    <t>21-B3478VP19</t>
  </si>
  <si>
    <t>AP01623726</t>
  </si>
  <si>
    <t>00023739</t>
  </si>
  <si>
    <t>00023740</t>
  </si>
  <si>
    <t>AP01636359</t>
  </si>
  <si>
    <t>00023869</t>
  </si>
  <si>
    <t>21-B3467VP19-VSGP</t>
  </si>
  <si>
    <t>00023872</t>
  </si>
  <si>
    <t>21-B3579VP19-VSGP</t>
  </si>
  <si>
    <t>AP01639479</t>
  </si>
  <si>
    <t>00023868</t>
  </si>
  <si>
    <t>21-B3465VP19-VSGP</t>
  </si>
  <si>
    <t>00023870</t>
  </si>
  <si>
    <t>21-B3471VP19-VSGP</t>
  </si>
  <si>
    <t>00023871</t>
  </si>
  <si>
    <t>21-B3475VP19-VSGP</t>
  </si>
  <si>
    <t>00023857</t>
  </si>
  <si>
    <t>21-B2333VP19-VSGP</t>
  </si>
  <si>
    <t>00023858</t>
  </si>
  <si>
    <t>21-B3424VP19-VSGP</t>
  </si>
  <si>
    <t>00023861</t>
  </si>
  <si>
    <t>21-B3427VP19-VSGP</t>
  </si>
  <si>
    <t>00023862</t>
  </si>
  <si>
    <t>21-B3433VP19-VSGP</t>
  </si>
  <si>
    <t>00023863</t>
  </si>
  <si>
    <t>21-B3438VP19-VSGP</t>
  </si>
  <si>
    <t>00023864</t>
  </si>
  <si>
    <t>21-B3447VP19-VSGP</t>
  </si>
  <si>
    <t>00023865</t>
  </si>
  <si>
    <t>21-B3455VP19-VSGP</t>
  </si>
  <si>
    <t>00023866</t>
  </si>
  <si>
    <t>21-B3459VP19-VSGP</t>
  </si>
  <si>
    <t>AP01641680</t>
  </si>
  <si>
    <t>AP01650896</t>
  </si>
  <si>
    <t>00023843</t>
  </si>
  <si>
    <t>00023844</t>
  </si>
  <si>
    <t>00023846</t>
  </si>
  <si>
    <t>21-B3476VP19</t>
  </si>
  <si>
    <t>00023884</t>
  </si>
  <si>
    <t>21-B3474VP19 VSGP</t>
  </si>
  <si>
    <t>00024153</t>
  </si>
  <si>
    <t>AP01651844</t>
  </si>
  <si>
    <t>00024172</t>
  </si>
  <si>
    <t>21-B3423VP19-VSGP</t>
  </si>
  <si>
    <t>00024169</t>
  </si>
  <si>
    <t>21-B3413VP19-VSGP</t>
  </si>
  <si>
    <t>00024168</t>
  </si>
  <si>
    <t>21-B2635VP19-VSGP</t>
  </si>
  <si>
    <t>00024179</t>
  </si>
  <si>
    <t>21-B3460VP19-VSGP</t>
  </si>
  <si>
    <t>00024170</t>
  </si>
  <si>
    <t>21-B3414VP19-VSGP</t>
  </si>
  <si>
    <t>00024171</t>
  </si>
  <si>
    <t>21-B3415VP19-VSGP</t>
  </si>
  <si>
    <t>00024173</t>
  </si>
  <si>
    <t>21-B3428VP19-VSGP</t>
  </si>
  <si>
    <t>00024177</t>
  </si>
  <si>
    <t>21-B3446VP19-VSGP</t>
  </si>
  <si>
    <t>AP01652773</t>
  </si>
  <si>
    <t>AP01653851</t>
  </si>
  <si>
    <t>00024176</t>
  </si>
  <si>
    <t>21-B3445VP19-VSGP</t>
  </si>
  <si>
    <t>00024175</t>
  </si>
  <si>
    <t>21-B3432VP19-VSGP</t>
  </si>
  <si>
    <t>AP01660245</t>
  </si>
  <si>
    <t>00024464</t>
  </si>
  <si>
    <t>20-Z8575VG18-VWGF</t>
  </si>
  <si>
    <t>00024396</t>
  </si>
  <si>
    <t>21-B3448VP19 VSGP</t>
  </si>
  <si>
    <t>00024420</t>
  </si>
  <si>
    <t>00024435</t>
  </si>
  <si>
    <t>21-B3435VP19 - VSGP</t>
  </si>
  <si>
    <t>00024472</t>
  </si>
  <si>
    <t>21-B3426VP19-VSGP</t>
  </si>
  <si>
    <t>00024476</t>
  </si>
  <si>
    <t>00024478</t>
  </si>
  <si>
    <t>21-B3477VP19-VSGP</t>
  </si>
  <si>
    <t>00024479</t>
  </si>
  <si>
    <t>21-B3581VP19-VSGP</t>
  </si>
  <si>
    <t>00024482</t>
  </si>
  <si>
    <t>21-B3582VP19-VSGP</t>
  </si>
  <si>
    <t>00024507</t>
  </si>
  <si>
    <t>21-B3450VP19  VSGP</t>
  </si>
  <si>
    <t>00024508</t>
  </si>
  <si>
    <t>21-B3476VP19  VSGP</t>
  </si>
  <si>
    <t>00024517</t>
  </si>
  <si>
    <t>21-B3474VP19-VSGP</t>
  </si>
  <si>
    <t>00024436</t>
  </si>
  <si>
    <t>21-B3437VP19</t>
  </si>
  <si>
    <t>00024437</t>
  </si>
  <si>
    <t>21-B3439VP19 - VSGP</t>
  </si>
  <si>
    <t>00024438</t>
  </si>
  <si>
    <t>21-B3449VP19 - VSGP</t>
  </si>
  <si>
    <t>00024439</t>
  </si>
  <si>
    <t>21-B3457VP19 - VSGP</t>
  </si>
  <si>
    <t>00024514</t>
  </si>
  <si>
    <t>21-B2332VP19-VSGP</t>
  </si>
  <si>
    <t>00024434</t>
  </si>
  <si>
    <t>21-B3434VP19 - VSGP</t>
  </si>
  <si>
    <t>AP01671496</t>
  </si>
  <si>
    <t>00024737</t>
  </si>
  <si>
    <t>AP01679889</t>
  </si>
  <si>
    <t>00024833</t>
  </si>
  <si>
    <t>00024838</t>
  </si>
  <si>
    <t>21-B3450VP19</t>
  </si>
  <si>
    <t>00024839</t>
  </si>
  <si>
    <t>21-B3474VP19</t>
  </si>
  <si>
    <t>00024825</t>
  </si>
  <si>
    <t>21-B3421VP19-VSGP</t>
  </si>
  <si>
    <t>00024826</t>
  </si>
  <si>
    <t>21-B3453VP19-VSGP</t>
  </si>
  <si>
    <t>00024827</t>
  </si>
  <si>
    <t>21-B3580VP19-VSGP</t>
  </si>
  <si>
    <t>00024830</t>
  </si>
  <si>
    <t>00024831</t>
  </si>
  <si>
    <t>00024832</t>
  </si>
  <si>
    <t>AP01686512</t>
  </si>
  <si>
    <t>00024880</t>
  </si>
  <si>
    <t>AP01692845</t>
  </si>
  <si>
    <t>00025087</t>
  </si>
  <si>
    <t>Expense Distribution</t>
  </si>
  <si>
    <t>00025093</t>
  </si>
  <si>
    <t>AP01697078</t>
  </si>
  <si>
    <t>00025127</t>
  </si>
  <si>
    <t>21-B3445VP19</t>
  </si>
  <si>
    <t>00025123</t>
  </si>
  <si>
    <t>21-B3414VP19</t>
  </si>
  <si>
    <t>00025125</t>
  </si>
  <si>
    <t>21-B3427VP19</t>
  </si>
  <si>
    <t>00025126</t>
  </si>
  <si>
    <t>21-B3438VP19</t>
  </si>
  <si>
    <t>00025128</t>
  </si>
  <si>
    <t>21-B3447VP19</t>
  </si>
  <si>
    <t>00025129</t>
  </si>
  <si>
    <t>21-B3448VP19</t>
  </si>
  <si>
    <t>00025130</t>
  </si>
  <si>
    <t>21-B3455VP19</t>
  </si>
  <si>
    <t>00025131</t>
  </si>
  <si>
    <t>21-B3459VP19</t>
  </si>
  <si>
    <t>00025132</t>
  </si>
  <si>
    <t>21-B3471VP19</t>
  </si>
  <si>
    <t>00025133</t>
  </si>
  <si>
    <t>21-B3580VP19</t>
  </si>
  <si>
    <t>00025122</t>
  </si>
  <si>
    <t>21-B2333VP19</t>
  </si>
  <si>
    <t>AP01700693</t>
  </si>
  <si>
    <t>00025224</t>
  </si>
  <si>
    <t>21-B3469VP19 VSGP</t>
  </si>
  <si>
    <t>AP01701685</t>
  </si>
  <si>
    <t>00025335</t>
  </si>
  <si>
    <t>00025336</t>
  </si>
  <si>
    <t>00025325</t>
  </si>
  <si>
    <t>21-B3439VP19</t>
  </si>
  <si>
    <t>00025326</t>
  </si>
  <si>
    <t>21-B3452VP19</t>
  </si>
  <si>
    <t>00025327</t>
  </si>
  <si>
    <t>21-B3468VP19</t>
  </si>
  <si>
    <t>AP01707683</t>
  </si>
  <si>
    <t>00025402</t>
  </si>
  <si>
    <t>21-B3413VP19</t>
  </si>
  <si>
    <t>00025403</t>
  </si>
  <si>
    <t>21-B3423VP19</t>
  </si>
  <si>
    <t>00025401</t>
  </si>
  <si>
    <t>21-B2635VP19</t>
  </si>
  <si>
    <t>00025467</t>
  </si>
  <si>
    <t>21-B3475VP19</t>
  </si>
  <si>
    <t>00025404</t>
  </si>
  <si>
    <t>21-B3424VP19</t>
  </si>
  <si>
    <t>00025405</t>
  </si>
  <si>
    <t>21-B3428VP19</t>
  </si>
  <si>
    <t>00025406</t>
  </si>
  <si>
    <t>21-B3434VP19</t>
  </si>
  <si>
    <t>00025407</t>
  </si>
  <si>
    <t>21-B3436VP19</t>
  </si>
  <si>
    <t>00025408</t>
  </si>
  <si>
    <t>21-B3457VP19</t>
  </si>
  <si>
    <t>00025409</t>
  </si>
  <si>
    <t>21-B3463VP19</t>
  </si>
  <si>
    <t>00025410</t>
  </si>
  <si>
    <t>21-B3477VP19</t>
  </si>
  <si>
    <t>00025411</t>
  </si>
  <si>
    <t>21-B3579VP19</t>
  </si>
  <si>
    <t>00025412</t>
  </si>
  <si>
    <t>21-B3582VP19</t>
  </si>
  <si>
    <t>AP01712812</t>
  </si>
  <si>
    <t>00025579</t>
  </si>
  <si>
    <t>21-B3415VP19</t>
  </si>
  <si>
    <t>00025580</t>
  </si>
  <si>
    <t>21-B3421VP19</t>
  </si>
  <si>
    <t>00025581</t>
  </si>
  <si>
    <t>21-B3453VP19</t>
  </si>
  <si>
    <t>AP01717735</t>
  </si>
  <si>
    <t>00025640</t>
  </si>
  <si>
    <t>21-B3433VP19</t>
  </si>
  <si>
    <t>00025641</t>
  </si>
  <si>
    <t>21-B3446VP19</t>
  </si>
  <si>
    <t>00025642</t>
  </si>
  <si>
    <t>21-B3456VP19</t>
  </si>
  <si>
    <t>00025643</t>
  </si>
  <si>
    <t>21-B3460VP19</t>
  </si>
  <si>
    <t>AP01722532</t>
  </si>
  <si>
    <t>00025694</t>
  </si>
  <si>
    <t>00025695</t>
  </si>
  <si>
    <t>21--B3476VP19</t>
  </si>
  <si>
    <t>00025696</t>
  </si>
  <si>
    <t>00025698</t>
  </si>
  <si>
    <t>00025699</t>
  </si>
  <si>
    <t>00025732</t>
  </si>
  <si>
    <t>21-B3432VP19</t>
  </si>
  <si>
    <t>00025733</t>
  </si>
  <si>
    <t>00025734</t>
  </si>
  <si>
    <t>21-B3581VP19</t>
  </si>
  <si>
    <t>AP01733863</t>
  </si>
  <si>
    <t>00025841</t>
  </si>
  <si>
    <t>21-B2874VP19</t>
  </si>
  <si>
    <t>00025842</t>
  </si>
  <si>
    <t>21-B3426VP19</t>
  </si>
  <si>
    <t>AP01740079</t>
  </si>
  <si>
    <t>00026078</t>
  </si>
  <si>
    <t>21-B3458VP19</t>
  </si>
  <si>
    <t>00026072</t>
  </si>
  <si>
    <t>00026077</t>
  </si>
  <si>
    <t>21-B3429VP19</t>
  </si>
  <si>
    <t>AP01744828</t>
  </si>
  <si>
    <t>00026117</t>
  </si>
  <si>
    <t>00026125</t>
  </si>
  <si>
    <t>00026114</t>
  </si>
  <si>
    <t>00026115</t>
  </si>
  <si>
    <t>Total</t>
  </si>
  <si>
    <t>AP01486068</t>
  </si>
  <si>
    <t>00021458</t>
  </si>
  <si>
    <t>00021459</t>
  </si>
  <si>
    <t>00021460</t>
  </si>
  <si>
    <t>00021463</t>
  </si>
  <si>
    <t>00021464</t>
  </si>
  <si>
    <t>00021465</t>
  </si>
  <si>
    <t>00021452</t>
  </si>
  <si>
    <t>00021453</t>
  </si>
  <si>
    <t>20-A3457VP18-VGSP</t>
  </si>
  <si>
    <t>00021454</t>
  </si>
  <si>
    <t>00021455</t>
  </si>
  <si>
    <t>0001489088</t>
  </si>
  <si>
    <t>V# 19935</t>
  </si>
  <si>
    <t>Correct Fund and Account Codes</t>
  </si>
  <si>
    <t>To correct the fund and account code on V#00019935.  The general fund portion of the grant had already been paid to the grantee (a non-profit)  but the federal funds for this grant had not been fully used.</t>
  </si>
  <si>
    <t>AP01489397</t>
  </si>
  <si>
    <t>00021471</t>
  </si>
  <si>
    <t>20-A3463VP18</t>
  </si>
  <si>
    <t>AP01490068</t>
  </si>
  <si>
    <t>00021470</t>
  </si>
  <si>
    <t>20-A3579VP18</t>
  </si>
  <si>
    <t>AP01491081</t>
  </si>
  <si>
    <t>00021555</t>
  </si>
  <si>
    <t>00021553</t>
  </si>
  <si>
    <t>AP01495900</t>
  </si>
  <si>
    <t>00021594</t>
  </si>
  <si>
    <t>00021596</t>
  </si>
  <si>
    <t>00021598</t>
  </si>
  <si>
    <t>20-A3460VP18-VSGP</t>
  </si>
  <si>
    <t>00021599</t>
  </si>
  <si>
    <t>00021589</t>
  </si>
  <si>
    <t>00021590</t>
  </si>
  <si>
    <t>00021591</t>
  </si>
  <si>
    <t>00021592</t>
  </si>
  <si>
    <t>AP01501514</t>
  </si>
  <si>
    <t>00021674</t>
  </si>
  <si>
    <t>00021675</t>
  </si>
  <si>
    <t>AP01505976</t>
  </si>
  <si>
    <t>00021765</t>
  </si>
  <si>
    <t>AP01507175</t>
  </si>
  <si>
    <t>00021770</t>
  </si>
  <si>
    <t>00021773</t>
  </si>
  <si>
    <t>00021775</t>
  </si>
  <si>
    <t>AP01510502</t>
  </si>
  <si>
    <t>00021968</t>
  </si>
  <si>
    <t>00021956</t>
  </si>
  <si>
    <t>00021957</t>
  </si>
  <si>
    <t>00021958</t>
  </si>
  <si>
    <t>00021959</t>
  </si>
  <si>
    <t>00021960</t>
  </si>
  <si>
    <t>00021961</t>
  </si>
  <si>
    <t>20-A3428VP18-VSGP</t>
  </si>
  <si>
    <t>00021962</t>
  </si>
  <si>
    <t>00021964</t>
  </si>
  <si>
    <t>00021965</t>
  </si>
  <si>
    <t>00021966</t>
  </si>
  <si>
    <t>00021967</t>
  </si>
  <si>
    <t>20-A3452VP18-VSGP</t>
  </si>
  <si>
    <t>00021970</t>
  </si>
  <si>
    <t>20-A3470VP18-VSGP</t>
  </si>
  <si>
    <t>00021971</t>
  </si>
  <si>
    <t>00021972</t>
  </si>
  <si>
    <t>AP01511476</t>
  </si>
  <si>
    <t>00021945</t>
  </si>
  <si>
    <t>20-Z8560VG18</t>
  </si>
  <si>
    <t>00021935</t>
  </si>
  <si>
    <t>20-X9279VG18</t>
  </si>
  <si>
    <t>00021952</t>
  </si>
  <si>
    <t>20-Z8571VG18</t>
  </si>
  <si>
    <t>AP01512149</t>
  </si>
  <si>
    <t>00022001</t>
  </si>
  <si>
    <t>AP01520249</t>
  </si>
  <si>
    <t>00022107</t>
  </si>
  <si>
    <t>20-Z8585VG18</t>
  </si>
  <si>
    <t>AP01520976</t>
  </si>
  <si>
    <t>00022075</t>
  </si>
  <si>
    <t>20-A3465VP18-VSGP</t>
  </si>
  <si>
    <t>00022149</t>
  </si>
  <si>
    <t>20-A3469VP18</t>
  </si>
  <si>
    <t>00022072</t>
  </si>
  <si>
    <t>00022074</t>
  </si>
  <si>
    <t>00022076</t>
  </si>
  <si>
    <t>AP01525443</t>
  </si>
  <si>
    <t>00022363</t>
  </si>
  <si>
    <t>00022366</t>
  </si>
  <si>
    <t>00022370</t>
  </si>
  <si>
    <t>AP01526720</t>
  </si>
  <si>
    <t>00022372</t>
  </si>
  <si>
    <t>20-A3476VP18 VSGP</t>
  </si>
  <si>
    <t>AP01538645</t>
  </si>
  <si>
    <t>00022425</t>
  </si>
  <si>
    <t>00022416</t>
  </si>
  <si>
    <t>00022417</t>
  </si>
  <si>
    <t>00022418</t>
  </si>
  <si>
    <t>AP01542819</t>
  </si>
  <si>
    <t>00022543</t>
  </si>
  <si>
    <t>00022525</t>
  </si>
  <si>
    <t>00022535</t>
  </si>
  <si>
    <t>20-A3413VP18-VSGP</t>
  </si>
  <si>
    <t>00022526</t>
  </si>
  <si>
    <t>00022536</t>
  </si>
  <si>
    <t>00022537</t>
  </si>
  <si>
    <t>00022538</t>
  </si>
  <si>
    <t>00022564</t>
  </si>
  <si>
    <t>AP01544110</t>
  </si>
  <si>
    <t>00022568</t>
  </si>
  <si>
    <t>00022682</t>
  </si>
  <si>
    <t>00022683</t>
  </si>
  <si>
    <t>00022558</t>
  </si>
  <si>
    <t>00022668</t>
  </si>
  <si>
    <t>20-W9568VG18</t>
  </si>
  <si>
    <t>00022684</t>
  </si>
  <si>
    <t>20-Z8575VG18</t>
  </si>
  <si>
    <t>00022690</t>
  </si>
  <si>
    <t>00022567</t>
  </si>
  <si>
    <t>20-A3463VP18-VICT</t>
  </si>
  <si>
    <t>00022569</t>
  </si>
  <si>
    <t>00022634</t>
  </si>
  <si>
    <t>00022637</t>
  </si>
  <si>
    <t>00022570</t>
  </si>
  <si>
    <t>00022654</t>
  </si>
  <si>
    <t>00022645</t>
  </si>
  <si>
    <t>00022630</t>
  </si>
  <si>
    <t>00022647</t>
  </si>
  <si>
    <t>00022632</t>
  </si>
  <si>
    <t>00022571</t>
  </si>
  <si>
    <t>00022626</t>
  </si>
  <si>
    <t>00022628</t>
  </si>
  <si>
    <t>00022639</t>
  </si>
  <si>
    <t>00022573</t>
  </si>
  <si>
    <t>00022575</t>
  </si>
  <si>
    <t>00022641</t>
  </si>
  <si>
    <t>00022643</t>
  </si>
  <si>
    <t>00022652</t>
  </si>
  <si>
    <t>00022691</t>
  </si>
  <si>
    <t>20-A3427VP18 - VSGP</t>
  </si>
  <si>
    <t>00022578</t>
  </si>
  <si>
    <t>00022581</t>
  </si>
  <si>
    <t>AP01545637</t>
  </si>
  <si>
    <t>AP01545371</t>
  </si>
  <si>
    <t>AP01546679</t>
  </si>
  <si>
    <t>00022692</t>
  </si>
  <si>
    <t>00022705</t>
  </si>
  <si>
    <t>00022713</t>
  </si>
  <si>
    <t>20-A3469VP18 VSGP</t>
  </si>
  <si>
    <t>00022715</t>
  </si>
  <si>
    <t>20-A3474VP18 VSGP</t>
  </si>
  <si>
    <t>00022716</t>
  </si>
  <si>
    <t>20-A3462VP18 VSGP</t>
  </si>
  <si>
    <t>AP01581120</t>
  </si>
  <si>
    <t>00022911</t>
  </si>
  <si>
    <t>20-A3445VP18-VSGP</t>
  </si>
  <si>
    <t>00022915</t>
  </si>
  <si>
    <t>00022907</t>
  </si>
  <si>
    <t>00022914</t>
  </si>
  <si>
    <t>00023173</t>
  </si>
  <si>
    <t>20-Z8569VW18-VICT</t>
  </si>
  <si>
    <t>AR01584372</t>
  </si>
  <si>
    <t>51401784</t>
  </si>
  <si>
    <t>20-08-12AR_DIRJRNL5130</t>
  </si>
  <si>
    <t>00023158</t>
  </si>
  <si>
    <t>AR01585381</t>
  </si>
  <si>
    <t>51401785</t>
  </si>
  <si>
    <t>20-08-13AR_DIRJRNL5136</t>
  </si>
  <si>
    <t>0001590633</t>
  </si>
  <si>
    <t>V#22650</t>
  </si>
  <si>
    <t>To correct the coding on Voucher #00022650.</t>
  </si>
  <si>
    <t>00023283</t>
  </si>
  <si>
    <t>AR01595432</t>
  </si>
  <si>
    <t>51401789</t>
  </si>
  <si>
    <t>20-08-28AR_DIRJRNL5192</t>
  </si>
  <si>
    <t>0001610220</t>
  </si>
  <si>
    <t>Reclass as prior year rev</t>
  </si>
  <si>
    <t>Reclass grant refunds incorrectly keyed as expenditure credit. Should have been keyed as prior year revenue refund.</t>
  </si>
  <si>
    <t>00023919</t>
  </si>
  <si>
    <t>21-X9568VG19-VWGF</t>
  </si>
  <si>
    <t>AP01638417</t>
  </si>
  <si>
    <t>00023849</t>
  </si>
  <si>
    <t>21-A8560VG19-VWGF</t>
  </si>
  <si>
    <t>00023853</t>
  </si>
  <si>
    <t>21-A8575VG19-VWGF</t>
  </si>
  <si>
    <t>00024012</t>
  </si>
  <si>
    <t>21-Y9279VG19 - VWGF</t>
  </si>
  <si>
    <t>00024225</t>
  </si>
  <si>
    <t>21-A8585VG19-VWGF</t>
  </si>
  <si>
    <t>00024077</t>
  </si>
  <si>
    <t>21-A8571VG19-VWGF</t>
  </si>
  <si>
    <t>00025333</t>
  </si>
  <si>
    <t>21-Y9279VG19</t>
  </si>
  <si>
    <t>00025322</t>
  </si>
  <si>
    <t>21-A8560VG19</t>
  </si>
  <si>
    <t>00025324</t>
  </si>
  <si>
    <t>21-A8571VG19</t>
  </si>
  <si>
    <t>00025586</t>
  </si>
  <si>
    <t>21-X9568VG19</t>
  </si>
  <si>
    <t>00025639</t>
  </si>
  <si>
    <t>21-A8585VG19</t>
  </si>
  <si>
    <t>00025840</t>
  </si>
  <si>
    <t>21-A8575VG19</t>
  </si>
  <si>
    <t>Total Fund 01000</t>
  </si>
  <si>
    <t>00021491</t>
  </si>
  <si>
    <t>20-T3590VW18</t>
  </si>
  <si>
    <t>00021492</t>
  </si>
  <si>
    <t>20-V3035VW18</t>
  </si>
  <si>
    <t>00021493</t>
  </si>
  <si>
    <t>20-W9573VW18</t>
  </si>
  <si>
    <t>00021494</t>
  </si>
  <si>
    <t>20-W9587VW18</t>
  </si>
  <si>
    <t>00021495</t>
  </si>
  <si>
    <t>20-Z8559VW18</t>
  </si>
  <si>
    <t>00021496</t>
  </si>
  <si>
    <t>20-Z8572VW18</t>
  </si>
  <si>
    <t>AP01505323</t>
  </si>
  <si>
    <t>00021744</t>
  </si>
  <si>
    <t>20-I267VA19-VAWA</t>
  </si>
  <si>
    <t>00021745</t>
  </si>
  <si>
    <t>20-I2704VA19-VAWA</t>
  </si>
  <si>
    <t>00021811</t>
  </si>
  <si>
    <t>20-D4001VW18-VICT</t>
  </si>
  <si>
    <t>00021812</t>
  </si>
  <si>
    <t>00021813</t>
  </si>
  <si>
    <t>00021809</t>
  </si>
  <si>
    <t>00021810</t>
  </si>
  <si>
    <t>00021915</t>
  </si>
  <si>
    <t>00021916</t>
  </si>
  <si>
    <t>00021917</t>
  </si>
  <si>
    <t>00021918</t>
  </si>
  <si>
    <t>00021919</t>
  </si>
  <si>
    <t>00021909</t>
  </si>
  <si>
    <t>00021910</t>
  </si>
  <si>
    <t>00021911</t>
  </si>
  <si>
    <t>00021912</t>
  </si>
  <si>
    <t>00021913</t>
  </si>
  <si>
    <t>00021914</t>
  </si>
  <si>
    <t>00021921</t>
  </si>
  <si>
    <t>00021939</t>
  </si>
  <si>
    <t>20-Z8555VW18-VICT</t>
  </si>
  <si>
    <t>00021941</t>
  </si>
  <si>
    <t>00021943</t>
  </si>
  <si>
    <t>00021922</t>
  </si>
  <si>
    <t>00021923</t>
  </si>
  <si>
    <t>20-W9598VW18-VICT</t>
  </si>
  <si>
    <t>00021924</t>
  </si>
  <si>
    <t>20-W9599VW18-VICT</t>
  </si>
  <si>
    <t>00021944</t>
  </si>
  <si>
    <t>00021947</t>
  </si>
  <si>
    <t>00021932</t>
  </si>
  <si>
    <t>00021933</t>
  </si>
  <si>
    <t>00021925</t>
  </si>
  <si>
    <t>00021926</t>
  </si>
  <si>
    <t>00021934</t>
  </si>
  <si>
    <t>00021927</t>
  </si>
  <si>
    <t>00021928</t>
  </si>
  <si>
    <t>00021948</t>
  </si>
  <si>
    <t>20-Z8566VW18-VICT</t>
  </si>
  <si>
    <t>00021949</t>
  </si>
  <si>
    <t>00021950</t>
  </si>
  <si>
    <t>00021951</t>
  </si>
  <si>
    <t>00021936</t>
  </si>
  <si>
    <t>00021937</t>
  </si>
  <si>
    <t>00021929</t>
  </si>
  <si>
    <t>00021930</t>
  </si>
  <si>
    <t>00021931</t>
  </si>
  <si>
    <t>00021938</t>
  </si>
  <si>
    <t>00021920</t>
  </si>
  <si>
    <t>00021977</t>
  </si>
  <si>
    <t>00021978</t>
  </si>
  <si>
    <t>20-W9577VW18-VICT</t>
  </si>
  <si>
    <t>00021953</t>
  </si>
  <si>
    <t>00021954</t>
  </si>
  <si>
    <t>00021955</t>
  </si>
  <si>
    <t>00021973</t>
  </si>
  <si>
    <t>20-W9563VW18-VICT</t>
  </si>
  <si>
    <t>00021974</t>
  </si>
  <si>
    <t>00021975</t>
  </si>
  <si>
    <t>00021979</t>
  </si>
  <si>
    <t>20-W9578VW18-VICT</t>
  </si>
  <si>
    <t>00021980</t>
  </si>
  <si>
    <t>00021981</t>
  </si>
  <si>
    <t>00021982</t>
  </si>
  <si>
    <t>00021983</t>
  </si>
  <si>
    <t>00021984</t>
  </si>
  <si>
    <t>00021985</t>
  </si>
  <si>
    <t>00021986</t>
  </si>
  <si>
    <t>00021987</t>
  </si>
  <si>
    <t>00021988</t>
  </si>
  <si>
    <t>00021989</t>
  </si>
  <si>
    <t>00021990</t>
  </si>
  <si>
    <t>00021991</t>
  </si>
  <si>
    <t>00021992</t>
  </si>
  <si>
    <t>00021993</t>
  </si>
  <si>
    <t>00021976</t>
  </si>
  <si>
    <t>00021994</t>
  </si>
  <si>
    <t>00022104</t>
  </si>
  <si>
    <t>00022105</t>
  </si>
  <si>
    <t>20-Z8578VW18-VICT</t>
  </si>
  <si>
    <t>00022039</t>
  </si>
  <si>
    <t>00022040</t>
  </si>
  <si>
    <t>00022041</t>
  </si>
  <si>
    <t>00022042</t>
  </si>
  <si>
    <t>00022043</t>
  </si>
  <si>
    <t>00022044</t>
  </si>
  <si>
    <t>00022100</t>
  </si>
  <si>
    <t>00022096</t>
  </si>
  <si>
    <t>00022097</t>
  </si>
  <si>
    <t>00022098</t>
  </si>
  <si>
    <t>00022095</t>
  </si>
  <si>
    <t>00022093</t>
  </si>
  <si>
    <t>00022423</t>
  </si>
  <si>
    <t>00022424</t>
  </si>
  <si>
    <t>00022426</t>
  </si>
  <si>
    <t>00022427</t>
  </si>
  <si>
    <t>20-X9276VW18-VICT</t>
  </si>
  <si>
    <t>00022428</t>
  </si>
  <si>
    <t>20-Y9281VW18-VICT</t>
  </si>
  <si>
    <t>00022432</t>
  </si>
  <si>
    <t>20-Z8577VW18-VICT</t>
  </si>
  <si>
    <t>00022544</t>
  </si>
  <si>
    <t>00022547</t>
  </si>
  <si>
    <t>00022548</t>
  </si>
  <si>
    <t>00022555</t>
  </si>
  <si>
    <t>00022545</t>
  </si>
  <si>
    <t>00022546</t>
  </si>
  <si>
    <t>00022554</t>
  </si>
  <si>
    <t>00022556</t>
  </si>
  <si>
    <t>00022557</t>
  </si>
  <si>
    <t>00022685</t>
  </si>
  <si>
    <t>00022693</t>
  </si>
  <si>
    <t>20-K6157VW18 - VICT</t>
  </si>
  <si>
    <t>00022587</t>
  </si>
  <si>
    <t>00022664</t>
  </si>
  <si>
    <t>0001561609</t>
  </si>
  <si>
    <t>V#18630</t>
  </si>
  <si>
    <t>To correct the project code on V#00018630</t>
  </si>
  <si>
    <t>AP01552187</t>
  </si>
  <si>
    <t>00022766</t>
  </si>
  <si>
    <t>20-W9600VW18</t>
  </si>
  <si>
    <t>00023141</t>
  </si>
  <si>
    <t>00023142</t>
  </si>
  <si>
    <t>00023128</t>
  </si>
  <si>
    <t>00023167</t>
  </si>
  <si>
    <t>00023175</t>
  </si>
  <si>
    <t>00023151</t>
  </si>
  <si>
    <t>00023152</t>
  </si>
  <si>
    <t>00023156</t>
  </si>
  <si>
    <t>00023160</t>
  </si>
  <si>
    <t>00023103</t>
  </si>
  <si>
    <t>00023112</t>
  </si>
  <si>
    <t>00023154</t>
  </si>
  <si>
    <t>00023155</t>
  </si>
  <si>
    <t>00023104</t>
  </si>
  <si>
    <t>00023107</t>
  </si>
  <si>
    <t>00023113</t>
  </si>
  <si>
    <t>00023114</t>
  </si>
  <si>
    <t>00022983</t>
  </si>
  <si>
    <t>00023131</t>
  </si>
  <si>
    <t>00023169</t>
  </si>
  <si>
    <t>00023176</t>
  </si>
  <si>
    <t>00023133</t>
  </si>
  <si>
    <t>20-W9595VW18-VICT</t>
  </si>
  <si>
    <t>00023135</t>
  </si>
  <si>
    <t>00023170</t>
  </si>
  <si>
    <t>00023099</t>
  </si>
  <si>
    <t>00023101</t>
  </si>
  <si>
    <t>00023102</t>
  </si>
  <si>
    <t>00023121</t>
  </si>
  <si>
    <t>00023123</t>
  </si>
  <si>
    <t>00023124</t>
  </si>
  <si>
    <t>00023108</t>
  </si>
  <si>
    <t>00023109</t>
  </si>
  <si>
    <t>00023116</t>
  </si>
  <si>
    <t>00023117</t>
  </si>
  <si>
    <t>00022986</t>
  </si>
  <si>
    <t>00023110</t>
  </si>
  <si>
    <t>00023119</t>
  </si>
  <si>
    <t>00022976</t>
  </si>
  <si>
    <t>00022990</t>
  </si>
  <si>
    <t>00022984</t>
  </si>
  <si>
    <t>00022985</t>
  </si>
  <si>
    <t>00023136</t>
  </si>
  <si>
    <t>00022977</t>
  </si>
  <si>
    <t>00022978</t>
  </si>
  <si>
    <t>00023139</t>
  </si>
  <si>
    <t>00023140</t>
  </si>
  <si>
    <t>00022980</t>
  </si>
  <si>
    <t>00022982</t>
  </si>
  <si>
    <t>00023126</t>
  </si>
  <si>
    <t>00023159</t>
  </si>
  <si>
    <t>00023177</t>
  </si>
  <si>
    <t>00023179</t>
  </si>
  <si>
    <t>00023180</t>
  </si>
  <si>
    <t>00023181</t>
  </si>
  <si>
    <t>00023182</t>
  </si>
  <si>
    <t>00023183</t>
  </si>
  <si>
    <t>00023184</t>
  </si>
  <si>
    <t>00023185</t>
  </si>
  <si>
    <t>AR01589104</t>
  </si>
  <si>
    <t>51401786</t>
  </si>
  <si>
    <t>20-08-18AR_DIRJRNL5150</t>
  </si>
  <si>
    <t>AR01590043</t>
  </si>
  <si>
    <t>51401787</t>
  </si>
  <si>
    <t>20-08-21AR_DIRJRNL5158</t>
  </si>
  <si>
    <t>00023503</t>
  </si>
  <si>
    <t>00023305</t>
  </si>
  <si>
    <t>00023308</t>
  </si>
  <si>
    <t>21-A8572VW19-VICT</t>
  </si>
  <si>
    <t>00023504</t>
  </si>
  <si>
    <t>00023395</t>
  </si>
  <si>
    <t>20-D4001VW18 VICTIM WITNESS</t>
  </si>
  <si>
    <t>00023279</t>
  </si>
  <si>
    <t>00023281</t>
  </si>
  <si>
    <t>00023254</t>
  </si>
  <si>
    <t>00023320</t>
  </si>
  <si>
    <t>00023323</t>
  </si>
  <si>
    <t>00023501</t>
  </si>
  <si>
    <t>20-W9580VW18 VICTIM/WITNESS</t>
  </si>
  <si>
    <t>00023502</t>
  </si>
  <si>
    <t>20-W9587VW18 VICTIM/WITNESS</t>
  </si>
  <si>
    <t>00023258</t>
  </si>
  <si>
    <t>AR01600510</t>
  </si>
  <si>
    <t>51401790</t>
  </si>
  <si>
    <t>20-09-02AR_DIRJRNL5205</t>
  </si>
  <si>
    <t>00023590</t>
  </si>
  <si>
    <t>00023594</t>
  </si>
  <si>
    <t>00023595</t>
  </si>
  <si>
    <t>00023599</t>
  </si>
  <si>
    <t>00023600</t>
  </si>
  <si>
    <t>AR01620042</t>
  </si>
  <si>
    <t>51401798</t>
  </si>
  <si>
    <t>20-09-30AR_DIRJRNL5315</t>
  </si>
  <si>
    <t>July-Sept</t>
  </si>
  <si>
    <t>AR01620043</t>
  </si>
  <si>
    <t>51401799</t>
  </si>
  <si>
    <t>20-10-01AR_DIRJRNL5320</t>
  </si>
  <si>
    <t>00023723</t>
  </si>
  <si>
    <t>00023725</t>
  </si>
  <si>
    <t>00023726</t>
  </si>
  <si>
    <t>00023728</t>
  </si>
  <si>
    <t>00023730</t>
  </si>
  <si>
    <t>00023733</t>
  </si>
  <si>
    <t>00023734</t>
  </si>
  <si>
    <t>00023735</t>
  </si>
  <si>
    <t>AR01625176</t>
  </si>
  <si>
    <t>51401801</t>
  </si>
  <si>
    <t>20-10-07AR_DIRJRNL5334</t>
  </si>
  <si>
    <t>00023906</t>
  </si>
  <si>
    <t>21-L6156VW19-VICT</t>
  </si>
  <si>
    <t>00023907</t>
  </si>
  <si>
    <t>21-O5261VW19-VICT</t>
  </si>
  <si>
    <t>00023935</t>
  </si>
  <si>
    <t>20-I2697VA19-VAWA</t>
  </si>
  <si>
    <t>00023852</t>
  </si>
  <si>
    <t>21-A8570VW19-VICT</t>
  </si>
  <si>
    <t>00023938</t>
  </si>
  <si>
    <t>21-X9572VW19- VICT</t>
  </si>
  <si>
    <t>00023915</t>
  </si>
  <si>
    <t>20-W9599VW18 - VICT</t>
  </si>
  <si>
    <t>00023940</t>
  </si>
  <si>
    <t>21-X9576VW19 - VICT</t>
  </si>
  <si>
    <t>00023945</t>
  </si>
  <si>
    <t>21-X9579VW19 - VICT</t>
  </si>
  <si>
    <t>00023948</t>
  </si>
  <si>
    <t>21-X9581VW19 - VICT</t>
  </si>
  <si>
    <t>00023950</t>
  </si>
  <si>
    <t>21-X9582VW19 - VICT</t>
  </si>
  <si>
    <t>00023953</t>
  </si>
  <si>
    <t>21-X9586VW19 - VICT</t>
  </si>
  <si>
    <t>00023954</t>
  </si>
  <si>
    <t>21-X9587VW19 - VICT</t>
  </si>
  <si>
    <t>00023956</t>
  </si>
  <si>
    <t>21-X9599VW19 - VICT</t>
  </si>
  <si>
    <t>00023970</t>
  </si>
  <si>
    <t>21-Y9263VW19 - VICT</t>
  </si>
  <si>
    <t>00023971</t>
  </si>
  <si>
    <t>21-Y9265VW19 - VICT</t>
  </si>
  <si>
    <t>00023972</t>
  </si>
  <si>
    <t>21-Y9274VW19 - VICT</t>
  </si>
  <si>
    <t>00023974</t>
  </si>
  <si>
    <t>21-Y9276VW19 - VICT</t>
  </si>
  <si>
    <t>00023975</t>
  </si>
  <si>
    <t>21-Y9277VW19 - VICT</t>
  </si>
  <si>
    <t>00023909</t>
  </si>
  <si>
    <t>20-W9574VW18 - VICT</t>
  </si>
  <si>
    <t>00023913</t>
  </si>
  <si>
    <t>00024011</t>
  </si>
  <si>
    <t>21-Y9278VW19 - VICT</t>
  </si>
  <si>
    <t>00023854</t>
  </si>
  <si>
    <t>21-A8584VW19-VICT</t>
  </si>
  <si>
    <t>00023855</t>
  </si>
  <si>
    <t>21-A8612VW19-VICT</t>
  </si>
  <si>
    <t>00024013</t>
  </si>
  <si>
    <t>21-Y9280VW19 - VICT</t>
  </si>
  <si>
    <t>AP01640685</t>
  </si>
  <si>
    <t>00023901</t>
  </si>
  <si>
    <t>21-E4002VW19</t>
  </si>
  <si>
    <t>00023903</t>
  </si>
  <si>
    <t>21-E4003VW19</t>
  </si>
  <si>
    <t>00023905</t>
  </si>
  <si>
    <t>21-L6120VW19-VICT</t>
  </si>
  <si>
    <t>00023908</t>
  </si>
  <si>
    <t>21-U3591VW19-VICT</t>
  </si>
  <si>
    <t>00023910</t>
  </si>
  <si>
    <t>21-U3594VW19-VICT</t>
  </si>
  <si>
    <t>00023911</t>
  </si>
  <si>
    <t>21-W3031VW19-VICT</t>
  </si>
  <si>
    <t>00023912</t>
  </si>
  <si>
    <t>21-W3033VW19-VICT</t>
  </si>
  <si>
    <t>00023914</t>
  </si>
  <si>
    <t>21-W3034VW19-VICT</t>
  </si>
  <si>
    <t>00023917</t>
  </si>
  <si>
    <t>21-X9563VW19-VICT</t>
  </si>
  <si>
    <t>00023920</t>
  </si>
  <si>
    <t>21-X9569VW19-VICT</t>
  </si>
  <si>
    <t>00023900</t>
  </si>
  <si>
    <t>21-C4541VW19</t>
  </si>
  <si>
    <t>00023850</t>
  </si>
  <si>
    <t>21-A8562VW19-VICT</t>
  </si>
  <si>
    <t>00023851</t>
  </si>
  <si>
    <t>21-A8566VW19-VICT</t>
  </si>
  <si>
    <t>00024195</t>
  </si>
  <si>
    <t>21-W3032VW19-VICT</t>
  </si>
  <si>
    <t>00024197</t>
  </si>
  <si>
    <t>21-X9562VW19-VICT</t>
  </si>
  <si>
    <t>00024190</t>
  </si>
  <si>
    <t>21-U3592VW19-VICT</t>
  </si>
  <si>
    <t>00024200</t>
  </si>
  <si>
    <t>21-X9585VW19-VICT</t>
  </si>
  <si>
    <t>00024201</t>
  </si>
  <si>
    <t>21-X9589VW19-VICT</t>
  </si>
  <si>
    <t>00024191</t>
  </si>
  <si>
    <t>21-U3595VW19-VICT</t>
  </si>
  <si>
    <t>00024202</t>
  </si>
  <si>
    <t>21-X9597VW19-VICT</t>
  </si>
  <si>
    <t>00024193</t>
  </si>
  <si>
    <t>1-W3028VW19-VICT</t>
  </si>
  <si>
    <t>00024194</t>
  </si>
  <si>
    <t>1-W3029VW19-VICT</t>
  </si>
  <si>
    <t>00024198</t>
  </si>
  <si>
    <t>21-X9564VW19-VICT</t>
  </si>
  <si>
    <t>AR01652921</t>
  </si>
  <si>
    <t>51401814</t>
  </si>
  <si>
    <t>20-11-12AR_DIRJRNL5436</t>
  </si>
  <si>
    <t>00024223</t>
  </si>
  <si>
    <t>21-A8579VW19-VICT</t>
  </si>
  <si>
    <t>00024224</t>
  </si>
  <si>
    <t>21-A8581VW19-VICT</t>
  </si>
  <si>
    <t>00024227</t>
  </si>
  <si>
    <t>21-A8586VW19-VICT</t>
  </si>
  <si>
    <t>00024228</t>
  </si>
  <si>
    <t>21-A8587VW19-VICT</t>
  </si>
  <si>
    <t>00024232</t>
  </si>
  <si>
    <t>21-L6157VW19-VICT</t>
  </si>
  <si>
    <t>00024233</t>
  </si>
  <si>
    <t>21-X9591VW19-VICT</t>
  </si>
  <si>
    <t>00024234</t>
  </si>
  <si>
    <t>21-X9592VW19-VICT</t>
  </si>
  <si>
    <t>00024235</t>
  </si>
  <si>
    <t>21-X9593VW19-VICT</t>
  </si>
  <si>
    <t>00024236</t>
  </si>
  <si>
    <t>21-X9600VW19-VICT</t>
  </si>
  <si>
    <t>00024242</t>
  </si>
  <si>
    <t>21-Y9261VW19-VICT</t>
  </si>
  <si>
    <t>00024244</t>
  </si>
  <si>
    <t>21-Y9264VW19-VICT</t>
  </si>
  <si>
    <t>00024247</t>
  </si>
  <si>
    <t>21-Y9266VW19-VICT</t>
  </si>
  <si>
    <t>00024249</t>
  </si>
  <si>
    <t>21-Y9267VW19-VICT</t>
  </si>
  <si>
    <t>00024250</t>
  </si>
  <si>
    <t>21-Y9271VW19-VICT</t>
  </si>
  <si>
    <t>00024253</t>
  </si>
  <si>
    <t>21-Y9273VW19-VICT</t>
  </si>
  <si>
    <t>00024217</t>
  </si>
  <si>
    <t>21-A8555VW19-VICT</t>
  </si>
  <si>
    <t>00024218</t>
  </si>
  <si>
    <t>21-A8557VW19-VICT</t>
  </si>
  <si>
    <t>00024219</t>
  </si>
  <si>
    <t>21-A8558VW19-VICT</t>
  </si>
  <si>
    <t>00024221</t>
  </si>
  <si>
    <t>21-A8564VW19-VICT</t>
  </si>
  <si>
    <t>00024222</t>
  </si>
  <si>
    <t>21-A8576VW19-VICT</t>
  </si>
  <si>
    <t>AP01656118</t>
  </si>
  <si>
    <t>00024342</t>
  </si>
  <si>
    <t>20-I2697VA19 - VAWA</t>
  </si>
  <si>
    <t>00024343</t>
  </si>
  <si>
    <t>20-I2704VA19 - VAWA</t>
  </si>
  <si>
    <t>AR01656005</t>
  </si>
  <si>
    <t>51401815</t>
  </si>
  <si>
    <t>20-11-18AR_DIRJRNL5448</t>
  </si>
  <si>
    <t>00024387</t>
  </si>
  <si>
    <t>20-T3591VW18 VICT/WITNESS</t>
  </si>
  <si>
    <t>00024391</t>
  </si>
  <si>
    <t>20-W9583VW18 VICTIM/WITNESS</t>
  </si>
  <si>
    <t>00024430</t>
  </si>
  <si>
    <t>21-A8556VW19 - VICT</t>
  </si>
  <si>
    <t>00024431</t>
  </si>
  <si>
    <t>21-A8565VW19 - VICT</t>
  </si>
  <si>
    <t>00024394</t>
  </si>
  <si>
    <t>21-A8554VW19 VICTIM/WITNESS</t>
  </si>
  <si>
    <t>00024432</t>
  </si>
  <si>
    <t>21-A8569VW19 - VICT</t>
  </si>
  <si>
    <t>00024433</t>
  </si>
  <si>
    <t>21-A8580VW19 - VICT</t>
  </si>
  <si>
    <t>00024443</t>
  </si>
  <si>
    <t>21-E4000VW19 - VICT</t>
  </si>
  <si>
    <t>AR01664215</t>
  </si>
  <si>
    <t>51401819</t>
  </si>
  <si>
    <t>20-12-01AR_DIRJRNL5485</t>
  </si>
  <si>
    <t>00024824</t>
  </si>
  <si>
    <t>21-A8573VW19-VICT</t>
  </si>
  <si>
    <t>00024829</t>
  </si>
  <si>
    <t>21-X9573VW19-VICT</t>
  </si>
  <si>
    <t>Oct-Dec</t>
  </si>
  <si>
    <t>AP01689737</t>
  </si>
  <si>
    <t>00024919</t>
  </si>
  <si>
    <t>21-Y9261VW19 VICTIM-WITNESS</t>
  </si>
  <si>
    <t>AR01691839</t>
  </si>
  <si>
    <t>51401829</t>
  </si>
  <si>
    <t>21-01-06AR_DIRJRNL5580</t>
  </si>
  <si>
    <t>00025168</t>
  </si>
  <si>
    <t>20-X9270VW18 VICTIM-WITNESS</t>
  </si>
  <si>
    <t>00025259</t>
  </si>
  <si>
    <t>21-X9573VW19</t>
  </si>
  <si>
    <t>00025260</t>
  </si>
  <si>
    <t>21-X9576VW19</t>
  </si>
  <si>
    <t>00025261</t>
  </si>
  <si>
    <t>21-X9579VW19</t>
  </si>
  <si>
    <t>00025205</t>
  </si>
  <si>
    <t>21-U3594VW19</t>
  </si>
  <si>
    <t>00025207</t>
  </si>
  <si>
    <t>21-W3031VW19</t>
  </si>
  <si>
    <t>00025208</t>
  </si>
  <si>
    <t>21-W3033VW19</t>
  </si>
  <si>
    <t>00025262</t>
  </si>
  <si>
    <t>21-X9587VW19</t>
  </si>
  <si>
    <t>00025251</t>
  </si>
  <si>
    <t>21-A8570VW19</t>
  </si>
  <si>
    <t>00025263</t>
  </si>
  <si>
    <t>21-X9600VW19</t>
  </si>
  <si>
    <t>00025264</t>
  </si>
  <si>
    <t>21-Y9272VW19</t>
  </si>
  <si>
    <t>00025209</t>
  </si>
  <si>
    <t>21-W3034VW19</t>
  </si>
  <si>
    <t>00025252</t>
  </si>
  <si>
    <t>21-A8580VW19</t>
  </si>
  <si>
    <t>00025253</t>
  </si>
  <si>
    <t>21-A8581VW19</t>
  </si>
  <si>
    <t>00025254</t>
  </si>
  <si>
    <t>21-A8587VW19</t>
  </si>
  <si>
    <t>00025197</t>
  </si>
  <si>
    <t>21-A8556VW19</t>
  </si>
  <si>
    <t>00025210</t>
  </si>
  <si>
    <t>21-X9563VW19</t>
  </si>
  <si>
    <t>00025211</t>
  </si>
  <si>
    <t>21-X9572VW19</t>
  </si>
  <si>
    <t>00025199</t>
  </si>
  <si>
    <t>21-A8584VW19</t>
  </si>
  <si>
    <t>00025200</t>
  </si>
  <si>
    <t>21-A8612VW19</t>
  </si>
  <si>
    <t>00025265</t>
  </si>
  <si>
    <t>21-Y9276VW19</t>
  </si>
  <si>
    <t>00025266</t>
  </si>
  <si>
    <t>21-Y9278VW19</t>
  </si>
  <si>
    <t>00025236</t>
  </si>
  <si>
    <t>21-A8569VW19  VICTIM-WITNESS</t>
  </si>
  <si>
    <t>00025255</t>
  </si>
  <si>
    <t>00025256</t>
  </si>
  <si>
    <t>00025269</t>
  </si>
  <si>
    <t>21-Y9282VW19</t>
  </si>
  <si>
    <t>00025216</t>
  </si>
  <si>
    <t>21-X9586VW19</t>
  </si>
  <si>
    <t>00025257</t>
  </si>
  <si>
    <t>21-U3591VW19</t>
  </si>
  <si>
    <t>00025202</t>
  </si>
  <si>
    <t>21-E4000VW19</t>
  </si>
  <si>
    <t>00025203</t>
  </si>
  <si>
    <t>21-L6156VW19</t>
  </si>
  <si>
    <t>00025218</t>
  </si>
  <si>
    <t>21-Y9263VW19</t>
  </si>
  <si>
    <t>00025204</t>
  </si>
  <si>
    <t>21-O5261VW19</t>
  </si>
  <si>
    <t>00025258</t>
  </si>
  <si>
    <t>21-X9569VW19</t>
  </si>
  <si>
    <t>00025219</t>
  </si>
  <si>
    <t>21-Y9277VW19</t>
  </si>
  <si>
    <t>0001704706</t>
  </si>
  <si>
    <t>V#00024500</t>
  </si>
  <si>
    <t>Correct Fund and Project</t>
  </si>
  <si>
    <t>Correct fund and project code on V#00024500, payment to Page County for Victim Witness grant.</t>
  </si>
  <si>
    <t>00025474</t>
  </si>
  <si>
    <t>21-Y9273VW19</t>
  </si>
  <si>
    <t>00025444</t>
  </si>
  <si>
    <t>21-A8583VW19 VICTIM</t>
  </si>
  <si>
    <t>00025456</t>
  </si>
  <si>
    <t>21-Y9266VW19 VICTIM</t>
  </si>
  <si>
    <t>00025463</t>
  </si>
  <si>
    <t>21-A8586VW19</t>
  </si>
  <si>
    <t>00025457</t>
  </si>
  <si>
    <t>21-Y9280VW19 VICTIM</t>
  </si>
  <si>
    <t>00025462</t>
  </si>
  <si>
    <t>21-A8579VW19</t>
  </si>
  <si>
    <t>00025468</t>
  </si>
  <si>
    <t>21-W3032VW19</t>
  </si>
  <si>
    <t>00025446</t>
  </si>
  <si>
    <t>21-U3589VW19 VICTIM</t>
  </si>
  <si>
    <t>00025469</t>
  </si>
  <si>
    <t>21-X9589VW19</t>
  </si>
  <si>
    <t>00025470</t>
  </si>
  <si>
    <t>21-X9591VW19</t>
  </si>
  <si>
    <t>00025471</t>
  </si>
  <si>
    <t>21-X9593VW19</t>
  </si>
  <si>
    <t>00025445</t>
  </si>
  <si>
    <t>21-L6120VW19 VICTIM</t>
  </si>
  <si>
    <t>00025447</t>
  </si>
  <si>
    <t>21-W3028VW19 VICTIM</t>
  </si>
  <si>
    <t>00025443</t>
  </si>
  <si>
    <t>21-A8576VW19 VICTIM</t>
  </si>
  <si>
    <t>00025440</t>
  </si>
  <si>
    <t>21-A8557VW19 VICTIM</t>
  </si>
  <si>
    <t>00025472</t>
  </si>
  <si>
    <t>21-Y9259VW19</t>
  </si>
  <si>
    <t>00025473</t>
  </si>
  <si>
    <t>21-Y9261VW19</t>
  </si>
  <si>
    <t>00025450</t>
  </si>
  <si>
    <t>21-X9582VW19 VICTIM</t>
  </si>
  <si>
    <t>00025451</t>
  </si>
  <si>
    <t>21-X9583VW19 VICTIM</t>
  </si>
  <si>
    <t>00025452</t>
  </si>
  <si>
    <t>21-X9592VW19 VICTIM</t>
  </si>
  <si>
    <t>00025453</t>
  </si>
  <si>
    <t>21-X9597VW19 VICTIM</t>
  </si>
  <si>
    <t>00025441</t>
  </si>
  <si>
    <t>21-A8558VW19 VICTIM</t>
  </si>
  <si>
    <t>00025442</t>
  </si>
  <si>
    <t>21-A8562VW19 VICTIM</t>
  </si>
  <si>
    <t>00025448</t>
  </si>
  <si>
    <t>21-X9564VW19 VICTIM</t>
  </si>
  <si>
    <t>00025454</t>
  </si>
  <si>
    <t>21-Y9264VW19 VICTIM</t>
  </si>
  <si>
    <t>00025455</t>
  </si>
  <si>
    <t>21-Y9254VW19 VICTIM</t>
  </si>
  <si>
    <t>00025439</t>
  </si>
  <si>
    <t>21-A8554VW19 VICTIM</t>
  </si>
  <si>
    <t>AR01711826</t>
  </si>
  <si>
    <t>51401835</t>
  </si>
  <si>
    <t>21-02-03AR_DIRJRNL5653</t>
  </si>
  <si>
    <t>00025587</t>
  </si>
  <si>
    <t>21-X9580VW19</t>
  </si>
  <si>
    <t>00025588</t>
  </si>
  <si>
    <t>21-X9590VW19</t>
  </si>
  <si>
    <t>00025589</t>
  </si>
  <si>
    <t>21-Y9281VW19</t>
  </si>
  <si>
    <t>00025646</t>
  </si>
  <si>
    <t>21-X9575VW19</t>
  </si>
  <si>
    <t>00025647</t>
  </si>
  <si>
    <t>21-X9585VW19</t>
  </si>
  <si>
    <t>00025665</t>
  </si>
  <si>
    <t>21-A8555VW19</t>
  </si>
  <si>
    <t>00025645</t>
  </si>
  <si>
    <t>21-U3595VW19</t>
  </si>
  <si>
    <t>00025630</t>
  </si>
  <si>
    <t>20-I2697VA19</t>
  </si>
  <si>
    <t>00025667</t>
  </si>
  <si>
    <t>21-U3592VW19</t>
  </si>
  <si>
    <t>00025668</t>
  </si>
  <si>
    <t>21-X9570VW19</t>
  </si>
  <si>
    <t>00025631</t>
  </si>
  <si>
    <t>20-I2704VA19</t>
  </si>
  <si>
    <t>00025669</t>
  </si>
  <si>
    <t>21-Y9270VW19</t>
  </si>
  <si>
    <t>00025737</t>
  </si>
  <si>
    <t>21-W3029VW19</t>
  </si>
  <si>
    <t>00025739</t>
  </si>
  <si>
    <t>21-Y9271VW19</t>
  </si>
  <si>
    <t>00025740</t>
  </si>
  <si>
    <t>21-Y9274VW19</t>
  </si>
  <si>
    <t>00025730</t>
  </si>
  <si>
    <t>21-A8573VW19</t>
  </si>
  <si>
    <t>00025731</t>
  </si>
  <si>
    <t>21-A8574VW19</t>
  </si>
  <si>
    <t>AP01730051</t>
  </si>
  <si>
    <t>00025792</t>
  </si>
  <si>
    <t>00025843</t>
  </si>
  <si>
    <t>00025844</t>
  </si>
  <si>
    <t>21-X9599VW19</t>
  </si>
  <si>
    <t>00025839</t>
  </si>
  <si>
    <t>21-A8565VW19</t>
  </si>
  <si>
    <t>AR01739242</t>
  </si>
  <si>
    <t>51401845</t>
  </si>
  <si>
    <t>21-03-12AR_DIRJRNL5760</t>
  </si>
  <si>
    <t>00026075</t>
  </si>
  <si>
    <t>21-A8564VW19</t>
  </si>
  <si>
    <t>00026076</t>
  </si>
  <si>
    <t>21-A8577VW19</t>
  </si>
  <si>
    <t>00026079</t>
  </si>
  <si>
    <t>21-X9562VW19</t>
  </si>
  <si>
    <t>00026098</t>
  </si>
  <si>
    <t>21-A8578VW19</t>
  </si>
  <si>
    <t>00026101</t>
  </si>
  <si>
    <t>21-E4001VW19</t>
  </si>
  <si>
    <t>00026102</t>
  </si>
  <si>
    <t>21-X9571VW19</t>
  </si>
  <si>
    <t>00026104</t>
  </si>
  <si>
    <t>21-Y9267VW19</t>
  </si>
  <si>
    <t>Jan-March</t>
  </si>
  <si>
    <t>Total Fund 09300</t>
  </si>
  <si>
    <t>Cardinal/01000/CJS71007</t>
  </si>
  <si>
    <t xml:space="preserve">Reported as part of 10. j. </t>
  </si>
  <si>
    <t>Match YTD</t>
  </si>
  <si>
    <t>CJS99001-Cardinal</t>
  </si>
  <si>
    <t>CJS71007-Cardinal</t>
  </si>
  <si>
    <t>CJS70071-Cardinal</t>
  </si>
  <si>
    <t>CASA-GMIS</t>
  </si>
  <si>
    <t>agency</t>
  </si>
  <si>
    <t>VICT-GMIS</t>
  </si>
  <si>
    <t>VWGF-GMIS</t>
  </si>
  <si>
    <t>VSGP-GMIS</t>
  </si>
  <si>
    <t>VDSS-GMIS</t>
  </si>
  <si>
    <t>VBVR-GMIS</t>
  </si>
  <si>
    <t>waiver</t>
  </si>
  <si>
    <t>SBVS-GMIS</t>
  </si>
  <si>
    <t>Reported 06/30/20</t>
  </si>
  <si>
    <t>vsgp</t>
  </si>
  <si>
    <t>00021516</t>
  </si>
  <si>
    <t>20-U3301CA20 - CASA</t>
  </si>
  <si>
    <t>00021520</t>
  </si>
  <si>
    <t>00021849</t>
  </si>
  <si>
    <t>00021853</t>
  </si>
  <si>
    <t>20-Y8854CA20-CASA</t>
  </si>
  <si>
    <t>00021876</t>
  </si>
  <si>
    <t>20-Z8550CA20-CASA</t>
  </si>
  <si>
    <t>00021843</t>
  </si>
  <si>
    <t>00021847</t>
  </si>
  <si>
    <t>20-W9668CA20-CASA</t>
  </si>
  <si>
    <t>00021831</t>
  </si>
  <si>
    <t>00021848</t>
  </si>
  <si>
    <t>20-W9670CA20-CASA</t>
  </si>
  <si>
    <t>00021850</t>
  </si>
  <si>
    <t>00021851</t>
  </si>
  <si>
    <t>20-W9676CA20-CASA</t>
  </si>
  <si>
    <t>00021852</t>
  </si>
  <si>
    <t>20-X9287CA20-CASA</t>
  </si>
  <si>
    <t>00021854</t>
  </si>
  <si>
    <t>00021874</t>
  </si>
  <si>
    <t>20-Y8859CA20-CASA</t>
  </si>
  <si>
    <t>00021875</t>
  </si>
  <si>
    <t>20-Z8546CA20-CASA</t>
  </si>
  <si>
    <t>00021837</t>
  </si>
  <si>
    <t>00021840</t>
  </si>
  <si>
    <t>00022045</t>
  </si>
  <si>
    <t>20-W9669CA20</t>
  </si>
  <si>
    <t>00022046</t>
  </si>
  <si>
    <t>20-W9671CA20-CASA</t>
  </si>
  <si>
    <t>00022047</t>
  </si>
  <si>
    <t>00022049</t>
  </si>
  <si>
    <t>00022088</t>
  </si>
  <si>
    <t>00022092</t>
  </si>
  <si>
    <t>00022094</t>
  </si>
  <si>
    <t>AP01536246</t>
  </si>
  <si>
    <t>00022456</t>
  </si>
  <si>
    <t>20-E3327CA20 - CASA</t>
  </si>
  <si>
    <t>00022471</t>
  </si>
  <si>
    <t>20-Y8856CA20 - CASA</t>
  </si>
  <si>
    <t>00022472</t>
  </si>
  <si>
    <t>00022449</t>
  </si>
  <si>
    <t>20-W9675CA20 - CASA</t>
  </si>
  <si>
    <t>00022459</t>
  </si>
  <si>
    <t>00022461</t>
  </si>
  <si>
    <t>20-W9673CA20 - CASA</t>
  </si>
  <si>
    <t>00022462</t>
  </si>
  <si>
    <t>00022530</t>
  </si>
  <si>
    <t>20-Y8858CA20-CASA</t>
  </si>
  <si>
    <t>00022672</t>
  </si>
  <si>
    <t>20-W9674CA20</t>
  </si>
  <si>
    <t>00022677</t>
  </si>
  <si>
    <t>20-Y8854CA20</t>
  </si>
  <si>
    <t>00022681</t>
  </si>
  <si>
    <t>00022666</t>
  </si>
  <si>
    <t>20-V3057CA20</t>
  </si>
  <si>
    <t>00022659</t>
  </si>
  <si>
    <t>20-R4109CA20</t>
  </si>
  <si>
    <t>00022627</t>
  </si>
  <si>
    <t>20-Z8546CA20 CASA</t>
  </si>
  <si>
    <t>00022669</t>
  </si>
  <si>
    <t>20-W9668CA20</t>
  </si>
  <si>
    <t>00022566</t>
  </si>
  <si>
    <t>20-Z8547CA20</t>
  </si>
  <si>
    <t>00022670</t>
  </si>
  <si>
    <t>20-W9670CA20</t>
  </si>
  <si>
    <t>00022671</t>
  </si>
  <si>
    <t>20-W9671CA20</t>
  </si>
  <si>
    <t>00022662</t>
  </si>
  <si>
    <t>20-S3946CA20</t>
  </si>
  <si>
    <t>00022599</t>
  </si>
  <si>
    <t>20-K6119CA20</t>
  </si>
  <si>
    <t>00022665</t>
  </si>
  <si>
    <t>20-V3056CA20</t>
  </si>
  <si>
    <t>00022694</t>
  </si>
  <si>
    <t>20-O5086CA20 - CASA</t>
  </si>
  <si>
    <t>00022678</t>
  </si>
  <si>
    <t>20-Y8856CA20</t>
  </si>
  <si>
    <t>00022679</t>
  </si>
  <si>
    <t>20-Y8858CA20</t>
  </si>
  <si>
    <t>00022680</t>
  </si>
  <si>
    <t>20-Y8859CA20</t>
  </si>
  <si>
    <t>00023166</t>
  </si>
  <si>
    <t>00023161</t>
  </si>
  <si>
    <t>20-X9287CA20</t>
  </si>
  <si>
    <t>00023162</t>
  </si>
  <si>
    <t>20-Y8857CA20</t>
  </si>
  <si>
    <t>00023086</t>
  </si>
  <si>
    <t>20-J2276CA20</t>
  </si>
  <si>
    <t>00023137</t>
  </si>
  <si>
    <t>00023488</t>
  </si>
  <si>
    <t>00023491</t>
  </si>
  <si>
    <t>00024016</t>
  </si>
  <si>
    <t>21-Z8856CA21 - CASA</t>
  </si>
  <si>
    <t>09035</t>
  </si>
  <si>
    <t>00024032</t>
  </si>
  <si>
    <t>21-B4754FR21  SRO</t>
  </si>
  <si>
    <t>00024014</t>
  </si>
  <si>
    <t>21-Y9282VW19 - VICT</t>
  </si>
  <si>
    <t>00024015</t>
  </si>
  <si>
    <t>21-Y9287CA21 - CASA</t>
  </si>
  <si>
    <t>00024017</t>
  </si>
  <si>
    <t>21-Z8858CA21 - CASA</t>
  </si>
  <si>
    <t>00023967</t>
  </si>
  <si>
    <t>21-X9674CA21 - CASA</t>
  </si>
  <si>
    <t>00023968</t>
  </si>
  <si>
    <t>21-X9675CA21 - CASA</t>
  </si>
  <si>
    <t>00023969</t>
  </si>
  <si>
    <t>21-X9676CA21 - CASA</t>
  </si>
  <si>
    <t>00023904</t>
  </si>
  <si>
    <t>21-K2276CA21</t>
  </si>
  <si>
    <t>00024196</t>
  </si>
  <si>
    <t>21-W3056CA21-CASA</t>
  </si>
  <si>
    <t>00024203</t>
  </si>
  <si>
    <t>21-Z8859CA21-CASA</t>
  </si>
  <si>
    <t>00024192</t>
  </si>
  <si>
    <t>21-V3301CA21-CASA</t>
  </si>
  <si>
    <t>00024174</t>
  </si>
  <si>
    <t>21-B3429VP19-VSGP</t>
  </si>
  <si>
    <t>00024075</t>
  </si>
  <si>
    <t>21-A8550CA21-CASA</t>
  </si>
  <si>
    <t>00024254</t>
  </si>
  <si>
    <t>21-Z8854CA21-CASA</t>
  </si>
  <si>
    <t>00024231</t>
  </si>
  <si>
    <t>21-L6119CA21-CASA</t>
  </si>
  <si>
    <t>00024238</t>
  </si>
  <si>
    <t>21-X9668CA21-CASA</t>
  </si>
  <si>
    <t>00024239</t>
  </si>
  <si>
    <t>21-X9669CA21-CASA</t>
  </si>
  <si>
    <t>00024240</t>
  </si>
  <si>
    <t>21-X9671CA21-CASA</t>
  </si>
  <si>
    <t>00024216</t>
  </si>
  <si>
    <t>21-A8547CA21-CASA</t>
  </si>
  <si>
    <t>00024500</t>
  </si>
  <si>
    <t>21-W3035VW19-VICT</t>
  </si>
  <si>
    <t>00024468</t>
  </si>
  <si>
    <t>21-A8543CA21-CASA</t>
  </si>
  <si>
    <t>00024498</t>
  </si>
  <si>
    <t>21-T3946CA21-CASA</t>
  </si>
  <si>
    <t>00024505</t>
  </si>
  <si>
    <t>21-Z8857CA21-CASA</t>
  </si>
  <si>
    <t>00024501</t>
  </si>
  <si>
    <t>21-W3057CA21-CASA</t>
  </si>
  <si>
    <t>00024444</t>
  </si>
  <si>
    <t>21-X9670CA21 - CASA</t>
  </si>
  <si>
    <t>00024797</t>
  </si>
  <si>
    <t>21-A8546CA21 CASA</t>
  </si>
  <si>
    <t>00024799</t>
  </si>
  <si>
    <t>21-S4109CA21 CASA</t>
  </si>
  <si>
    <t>00024800</t>
  </si>
  <si>
    <t>21-X9673CA21 CASA</t>
  </si>
  <si>
    <t>0001690748</t>
  </si>
  <si>
    <t>V#00024032</t>
  </si>
  <si>
    <t>21-B4754FR21 SRO</t>
  </si>
  <si>
    <t>To correct project for SRO grant payment</t>
  </si>
  <si>
    <t>00025309</t>
  </si>
  <si>
    <t>21-Z8854CA21</t>
  </si>
  <si>
    <t>00025302</t>
  </si>
  <si>
    <t>21-A8550CA21</t>
  </si>
  <si>
    <t>00025206</t>
  </si>
  <si>
    <t>21-V3301CA21</t>
  </si>
  <si>
    <t>00025304</t>
  </si>
  <si>
    <t>21-X9671CA21</t>
  </si>
  <si>
    <t>00025306</t>
  </si>
  <si>
    <t>21-X9676CA21</t>
  </si>
  <si>
    <t>00025307</t>
  </si>
  <si>
    <t>21-Y9287CA21</t>
  </si>
  <si>
    <t>00025313</t>
  </si>
  <si>
    <t>21-Z8856CA21</t>
  </si>
  <si>
    <t>00025217</t>
  </si>
  <si>
    <t>21-X9668CA21</t>
  </si>
  <si>
    <t>00025315</t>
  </si>
  <si>
    <t>21-Z8858CA21</t>
  </si>
  <si>
    <t>00025300</t>
  </si>
  <si>
    <t>21-A8543CA21</t>
  </si>
  <si>
    <t>00025301</t>
  </si>
  <si>
    <t>21-A8547CA21</t>
  </si>
  <si>
    <t>00025316</t>
  </si>
  <si>
    <t>21-Z8859CA21</t>
  </si>
  <si>
    <t>00025303</t>
  </si>
  <si>
    <t>21-X9669CA21</t>
  </si>
  <si>
    <t>00025481</t>
  </si>
  <si>
    <t>21-S4109CA21</t>
  </si>
  <si>
    <t>00025482</t>
  </si>
  <si>
    <t>21-X9673CA21</t>
  </si>
  <si>
    <t>00025435</t>
  </si>
  <si>
    <t>00025432</t>
  </si>
  <si>
    <t>21-A8546CA21</t>
  </si>
  <si>
    <t>00025436</t>
  </si>
  <si>
    <t>21-X9670CA21</t>
  </si>
  <si>
    <t>00025437</t>
  </si>
  <si>
    <t>21-X9674CA21</t>
  </si>
  <si>
    <t>00025438</t>
  </si>
  <si>
    <t>21-X9675CA21</t>
  </si>
  <si>
    <t>00025597</t>
  </si>
  <si>
    <t>21-L6119CA21</t>
  </si>
  <si>
    <t>00025598</t>
  </si>
  <si>
    <t>21-W3056CA21</t>
  </si>
  <si>
    <t>00025666</t>
  </si>
  <si>
    <t>21-T3946CA21</t>
  </si>
  <si>
    <t>00025710</t>
  </si>
  <si>
    <t>21-F3327CS21 CASA</t>
  </si>
  <si>
    <t>00025738</t>
  </si>
  <si>
    <t>21-W3057CA21</t>
  </si>
  <si>
    <t>00025712</t>
  </si>
  <si>
    <t>21-Z8857CA21 CASA</t>
  </si>
  <si>
    <t>00025736</t>
  </si>
  <si>
    <t>21-P5086CA21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</si>
</sst>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.000"/>
  </numFmts>
  <fonts count="4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44" fontId="0" fillId="0" borderId="0" xfId="1" applyFont="1"/>
    <xf numFmtId="0" fontId="0" fillId="3" borderId="0" xfId="0" applyFill="1"/>
    <xf numFmtId="44" fontId="0" fillId="0" borderId="2" xfId="1" applyFont="1" applyBorder="1"/>
    <xf numFmtId="0" fontId="3" fillId="0" borderId="0" xfId="0" applyFont="1"/>
    <xf numFmtId="44" fontId="0" fillId="0" borderId="0" xfId="0" applyNumberFormat="1"/>
    <xf numFmtId="14" fontId="3" fillId="0" borderId="0" xfId="0" applyNumberFormat="1" applyFont="1"/>
    <xf numFmtId="44" fontId="0" fillId="0" borderId="3" xfId="1" applyFont="1" applyBorder="1"/>
    <xf numFmtId="0" fontId="0" fillId="4" borderId="0" xfId="0" applyFill="1"/>
    <xf numFmtId="0" fontId="0" fillId="0" borderId="0" xfId="0" applyFill="1"/>
    <xf numFmtId="0" fontId="0" fillId="5" borderId="0" xfId="0" applyFill="1"/>
    <xf numFmtId="1" fontId="0" fillId="0" borderId="0" xfId="0" applyNumberFormat="1" applyFill="1"/>
    <xf numFmtId="14" fontId="0" fillId="0" borderId="0" xfId="0" applyNumberFormat="1" applyFill="1"/>
    <xf numFmtId="164" fontId="0" fillId="0" borderId="0" xfId="0" applyNumberFormat="1" applyFill="1"/>
    <xf numFmtId="44" fontId="0" fillId="0" borderId="0" xfId="1" applyFont="1" applyFill="1"/>
    <xf numFmtId="44" fontId="0" fillId="0" borderId="0" xfId="0" applyNumberFormat="1" applyFill="1"/>
    <xf numFmtId="6" fontId="0" fillId="0" borderId="0" xfId="0" applyNumberFormat="1" applyFill="1"/>
    <xf numFmtId="44" fontId="0" fillId="0" borderId="0" xfId="1" applyFont="1" applyFill="1" applyAlignment="1">
      <alignment wrapText="1"/>
    </xf>
    <xf numFmtId="3" fontId="0" fillId="0" borderId="0" xfId="0" applyNumberFormat="1" applyFill="1"/>
    <xf numFmtId="0" fontId="3" fillId="0" borderId="0" xfId="0" applyFont="1" applyFill="1"/>
    <xf numFmtId="1" fontId="3" fillId="0" borderId="0" xfId="0" applyNumberFormat="1" applyFont="1" applyFill="1"/>
    <xf numFmtId="44" fontId="0" fillId="0" borderId="2" xfId="1" applyFont="1" applyFill="1" applyBorder="1"/>
    <xf numFmtId="44" fontId="3" fillId="0" borderId="0" xfId="1" applyFont="1" applyFill="1"/>
    <xf numFmtId="14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6" fontId="0" fillId="0" borderId="0" xfId="1" applyNumberFormat="1" applyFont="1" applyFill="1"/>
    <xf numFmtId="44" fontId="0" fillId="0" borderId="2" xfId="1" applyNumberFormat="1" applyFont="1" applyFill="1" applyBorder="1"/>
    <xf numFmtId="16" fontId="0" fillId="0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JS99001%20FFY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CJS99001 Fund 0100-0930"/>
      <sheetName val="Totals CJS99001"/>
      <sheetName val="Fund 09300 July-March 21"/>
      <sheetName val="Fund 01000 July-March 21"/>
      <sheetName val="Fund 01000"/>
      <sheetName val="CJS99001 Download"/>
      <sheetName val="Sheet2"/>
      <sheetName val="Expenses"/>
      <sheetName val="Sheet4"/>
    </sheetNames>
    <sheetDataSet>
      <sheetData sheetId="0">
        <row r="24">
          <cell r="A24" t="str">
            <v>14000</v>
          </cell>
          <cell r="B24" t="str">
            <v>ACTUALS</v>
          </cell>
          <cell r="C24">
            <v>2020</v>
          </cell>
          <cell r="D24">
            <v>4</v>
          </cell>
          <cell r="E24" t="str">
            <v>AP</v>
          </cell>
          <cell r="F24" t="str">
            <v>AP01358552</v>
          </cell>
          <cell r="G24">
            <v>43768</v>
          </cell>
          <cell r="H24">
            <v>43768</v>
          </cell>
          <cell r="I24">
            <v>124</v>
          </cell>
          <cell r="J24" t="str">
            <v>01000</v>
          </cell>
          <cell r="K24" t="str">
            <v>390002</v>
          </cell>
          <cell r="L24" t="str">
            <v>5014310</v>
          </cell>
          <cell r="M24" t="str">
            <v>90000</v>
          </cell>
          <cell r="P24" t="str">
            <v>14000</v>
          </cell>
          <cell r="Q24" t="str">
            <v>CJS99001</v>
          </cell>
          <cell r="R24" t="str">
            <v>STATE</v>
          </cell>
          <cell r="S24" t="str">
            <v>760</v>
          </cell>
          <cell r="W24">
            <v>16500</v>
          </cell>
          <cell r="X24" t="str">
            <v>00019467</v>
          </cell>
          <cell r="Y24" t="str">
            <v>20-A3471VP18-VSGP</v>
          </cell>
          <cell r="Z24" t="str">
            <v>Accounts Payable</v>
          </cell>
        </row>
        <row r="25">
          <cell r="A25" t="str">
            <v>14000</v>
          </cell>
          <cell r="B25" t="str">
            <v>ACTUALS</v>
          </cell>
          <cell r="C25">
            <v>2020</v>
          </cell>
          <cell r="D25">
            <v>4</v>
          </cell>
          <cell r="E25" t="str">
            <v>AP</v>
          </cell>
          <cell r="F25" t="str">
            <v>AP01358552</v>
          </cell>
          <cell r="G25">
            <v>43768</v>
          </cell>
          <cell r="H25">
            <v>43768</v>
          </cell>
          <cell r="I25">
            <v>126</v>
          </cell>
          <cell r="J25" t="str">
            <v>01000</v>
          </cell>
          <cell r="K25" t="str">
            <v>390002</v>
          </cell>
          <cell r="L25" t="str">
            <v>5014310</v>
          </cell>
          <cell r="M25" t="str">
            <v>90000</v>
          </cell>
          <cell r="P25" t="str">
            <v>14000</v>
          </cell>
          <cell r="Q25" t="str">
            <v>CJS99001</v>
          </cell>
          <cell r="R25" t="str">
            <v>STATE</v>
          </cell>
          <cell r="S25" t="str">
            <v>479</v>
          </cell>
          <cell r="W25">
            <v>11821</v>
          </cell>
          <cell r="X25" t="str">
            <v>00019468</v>
          </cell>
          <cell r="Y25" t="str">
            <v>20-A3474VP18-VSGP</v>
          </cell>
          <cell r="Z25" t="str">
            <v>Accounts Payable</v>
          </cell>
        </row>
        <row r="26">
          <cell r="A26" t="str">
            <v>14000</v>
          </cell>
          <cell r="B26" t="str">
            <v>ACTUALS</v>
          </cell>
          <cell r="C26">
            <v>2020</v>
          </cell>
          <cell r="D26">
            <v>4</v>
          </cell>
          <cell r="E26" t="str">
            <v>AP</v>
          </cell>
          <cell r="F26" t="str">
            <v>AP01358552</v>
          </cell>
          <cell r="G26">
            <v>43768</v>
          </cell>
          <cell r="H26">
            <v>43768</v>
          </cell>
          <cell r="I26">
            <v>128</v>
          </cell>
          <cell r="J26" t="str">
            <v>01000</v>
          </cell>
          <cell r="K26" t="str">
            <v>390002</v>
          </cell>
          <cell r="L26" t="str">
            <v>5014310</v>
          </cell>
          <cell r="M26" t="str">
            <v>90000</v>
          </cell>
          <cell r="P26" t="str">
            <v>14000</v>
          </cell>
          <cell r="Q26" t="str">
            <v>CJS99001</v>
          </cell>
          <cell r="R26" t="str">
            <v>STATE</v>
          </cell>
          <cell r="S26" t="str">
            <v>036</v>
          </cell>
          <cell r="W26">
            <v>8502.89</v>
          </cell>
          <cell r="X26" t="str">
            <v>00019469</v>
          </cell>
          <cell r="Y26" t="str">
            <v>20-A3477VP18-VSGP</v>
          </cell>
          <cell r="Z26" t="str">
            <v>Accounts Payable</v>
          </cell>
        </row>
        <row r="27">
          <cell r="A27" t="str">
            <v>14000</v>
          </cell>
          <cell r="B27" t="str">
            <v>ACTUALS</v>
          </cell>
          <cell r="C27">
            <v>2020</v>
          </cell>
          <cell r="D27">
            <v>4</v>
          </cell>
          <cell r="E27" t="str">
            <v>AP</v>
          </cell>
          <cell r="F27" t="str">
            <v>AP01358552</v>
          </cell>
          <cell r="G27">
            <v>43768</v>
          </cell>
          <cell r="H27">
            <v>43768</v>
          </cell>
          <cell r="I27">
            <v>137</v>
          </cell>
          <cell r="J27" t="str">
            <v>01000</v>
          </cell>
          <cell r="K27" t="str">
            <v>390002</v>
          </cell>
          <cell r="L27" t="str">
            <v>5014310</v>
          </cell>
          <cell r="M27" t="str">
            <v>90000</v>
          </cell>
          <cell r="P27" t="str">
            <v>14000</v>
          </cell>
          <cell r="Q27" t="str">
            <v>CJS99001</v>
          </cell>
          <cell r="R27" t="str">
            <v>STATE</v>
          </cell>
          <cell r="S27" t="str">
            <v>595</v>
          </cell>
          <cell r="W27">
            <v>5876.42</v>
          </cell>
          <cell r="X27" t="str">
            <v>00019477</v>
          </cell>
          <cell r="Y27" t="str">
            <v>20-Z8567VG18-VWGF</v>
          </cell>
          <cell r="Z27" t="str">
            <v>Accounts Payable</v>
          </cell>
        </row>
        <row r="28">
          <cell r="A28" t="str">
            <v>14000</v>
          </cell>
          <cell r="B28" t="str">
            <v>ACTUALS</v>
          </cell>
          <cell r="C28">
            <v>2020</v>
          </cell>
          <cell r="D28">
            <v>4</v>
          </cell>
          <cell r="E28" t="str">
            <v>AP</v>
          </cell>
          <cell r="F28" t="str">
            <v>AP01358552</v>
          </cell>
          <cell r="G28">
            <v>43768</v>
          </cell>
          <cell r="H28">
            <v>43768</v>
          </cell>
          <cell r="I28">
            <v>139</v>
          </cell>
          <cell r="J28" t="str">
            <v>01000</v>
          </cell>
          <cell r="K28" t="str">
            <v>390002</v>
          </cell>
          <cell r="L28" t="str">
            <v>5014310</v>
          </cell>
          <cell r="M28" t="str">
            <v>90000</v>
          </cell>
          <cell r="P28" t="str">
            <v>14000</v>
          </cell>
          <cell r="Q28" t="str">
            <v>CJS99001</v>
          </cell>
          <cell r="R28" t="str">
            <v>STATE</v>
          </cell>
          <cell r="S28" t="str">
            <v>550</v>
          </cell>
          <cell r="W28">
            <v>41584.76</v>
          </cell>
          <cell r="X28" t="str">
            <v>00019480</v>
          </cell>
          <cell r="Y28" t="str">
            <v>20-Z8571VG18-VWGF</v>
          </cell>
          <cell r="Z28" t="str">
            <v>Accounts Payable</v>
          </cell>
        </row>
        <row r="29">
          <cell r="A29" t="str">
            <v>14000</v>
          </cell>
          <cell r="B29" t="str">
            <v>ACTUALS</v>
          </cell>
          <cell r="C29">
            <v>2020</v>
          </cell>
          <cell r="D29">
            <v>4</v>
          </cell>
          <cell r="E29" t="str">
            <v>AP</v>
          </cell>
          <cell r="F29" t="str">
            <v>AP01359825</v>
          </cell>
          <cell r="G29">
            <v>43769</v>
          </cell>
          <cell r="H29">
            <v>43769</v>
          </cell>
          <cell r="I29">
            <v>85</v>
          </cell>
          <cell r="J29" t="str">
            <v>01000</v>
          </cell>
          <cell r="K29" t="str">
            <v>390002</v>
          </cell>
          <cell r="L29" t="str">
            <v>5014310</v>
          </cell>
          <cell r="M29" t="str">
            <v>90000</v>
          </cell>
          <cell r="P29" t="str">
            <v>14000</v>
          </cell>
          <cell r="Q29" t="str">
            <v>CJS99001</v>
          </cell>
          <cell r="R29" t="str">
            <v>STATE</v>
          </cell>
          <cell r="S29" t="str">
            <v>740</v>
          </cell>
          <cell r="W29">
            <v>4464.18</v>
          </cell>
          <cell r="X29" t="str">
            <v>00019527</v>
          </cell>
          <cell r="Y29" t="str">
            <v>20-A3428VP18 VSGP</v>
          </cell>
          <cell r="Z29" t="str">
            <v>Accounts Payable</v>
          </cell>
        </row>
        <row r="30">
          <cell r="A30" t="str">
            <v>14000</v>
          </cell>
          <cell r="B30" t="str">
            <v>ACTUALS</v>
          </cell>
          <cell r="C30">
            <v>2020</v>
          </cell>
          <cell r="D30">
            <v>4</v>
          </cell>
          <cell r="E30" t="str">
            <v>AP</v>
          </cell>
          <cell r="F30" t="str">
            <v>AP01359825</v>
          </cell>
          <cell r="G30">
            <v>43769</v>
          </cell>
          <cell r="H30">
            <v>43769</v>
          </cell>
          <cell r="I30">
            <v>90</v>
          </cell>
          <cell r="J30" t="str">
            <v>01000</v>
          </cell>
          <cell r="K30" t="str">
            <v>390002</v>
          </cell>
          <cell r="L30" t="str">
            <v>5014310</v>
          </cell>
          <cell r="M30" t="str">
            <v>90000</v>
          </cell>
          <cell r="P30" t="str">
            <v>14000</v>
          </cell>
          <cell r="Q30" t="str">
            <v>CJS99001</v>
          </cell>
          <cell r="R30" t="str">
            <v>STATE</v>
          </cell>
          <cell r="S30" t="str">
            <v>810</v>
          </cell>
          <cell r="W30">
            <v>24766.26</v>
          </cell>
          <cell r="X30" t="str">
            <v>00019501</v>
          </cell>
          <cell r="Y30" t="str">
            <v>20-A3432VP18-VSGP</v>
          </cell>
          <cell r="Z30" t="str">
            <v>Accounts Payable</v>
          </cell>
        </row>
        <row r="31">
          <cell r="A31" t="str">
            <v>14000</v>
          </cell>
          <cell r="B31" t="str">
            <v>ACTUALS</v>
          </cell>
          <cell r="C31">
            <v>2020</v>
          </cell>
          <cell r="D31">
            <v>4</v>
          </cell>
          <cell r="E31" t="str">
            <v>AP</v>
          </cell>
          <cell r="F31" t="str">
            <v>AP01359825</v>
          </cell>
          <cell r="G31">
            <v>43769</v>
          </cell>
          <cell r="H31">
            <v>43769</v>
          </cell>
          <cell r="I31">
            <v>95</v>
          </cell>
          <cell r="J31" t="str">
            <v>01000</v>
          </cell>
          <cell r="K31" t="str">
            <v>390002</v>
          </cell>
          <cell r="L31" t="str">
            <v>5014310</v>
          </cell>
          <cell r="M31" t="str">
            <v>90000</v>
          </cell>
          <cell r="P31" t="str">
            <v>14000</v>
          </cell>
          <cell r="Q31" t="str">
            <v>CJS99001</v>
          </cell>
          <cell r="R31" t="str">
            <v>STATE</v>
          </cell>
          <cell r="S31" t="str">
            <v>369</v>
          </cell>
          <cell r="W31">
            <v>8713.3700000000008</v>
          </cell>
          <cell r="X31" t="str">
            <v>00019528</v>
          </cell>
          <cell r="Y31" t="str">
            <v>20-A3438VP18 VSGP</v>
          </cell>
          <cell r="Z31" t="str">
            <v>Accounts Payable</v>
          </cell>
        </row>
        <row r="32">
          <cell r="A32" t="str">
            <v>14000</v>
          </cell>
          <cell r="B32" t="str">
            <v>ACTUALS</v>
          </cell>
          <cell r="C32">
            <v>2020</v>
          </cell>
          <cell r="D32">
            <v>5</v>
          </cell>
          <cell r="E32" t="str">
            <v>AP</v>
          </cell>
          <cell r="F32" t="str">
            <v>AP01364226</v>
          </cell>
          <cell r="G32">
            <v>43774</v>
          </cell>
          <cell r="H32">
            <v>43774</v>
          </cell>
          <cell r="I32">
            <v>74</v>
          </cell>
          <cell r="J32" t="str">
            <v>01000</v>
          </cell>
          <cell r="K32" t="str">
            <v>390002</v>
          </cell>
          <cell r="L32" t="str">
            <v>5014310</v>
          </cell>
          <cell r="M32" t="str">
            <v>90000</v>
          </cell>
          <cell r="P32" t="str">
            <v>14000</v>
          </cell>
          <cell r="Q32" t="str">
            <v>CJS99001</v>
          </cell>
          <cell r="R32" t="str">
            <v>STATE</v>
          </cell>
          <cell r="S32" t="str">
            <v>424</v>
          </cell>
          <cell r="W32">
            <v>7730.25</v>
          </cell>
          <cell r="X32" t="str">
            <v>00019567</v>
          </cell>
          <cell r="Y32" t="str">
            <v>20-A3415VP18 - VSGP</v>
          </cell>
          <cell r="Z32" t="str">
            <v>Accounts Payable</v>
          </cell>
        </row>
        <row r="33">
          <cell r="A33" t="str">
            <v>14000</v>
          </cell>
          <cell r="B33" t="str">
            <v>ACTUALS</v>
          </cell>
          <cell r="C33">
            <v>2020</v>
          </cell>
          <cell r="D33">
            <v>5</v>
          </cell>
          <cell r="E33" t="str">
            <v>AP</v>
          </cell>
          <cell r="F33" t="str">
            <v>AP01364226</v>
          </cell>
          <cell r="G33">
            <v>43774</v>
          </cell>
          <cell r="H33">
            <v>43774</v>
          </cell>
          <cell r="I33">
            <v>76</v>
          </cell>
          <cell r="J33" t="str">
            <v>01000</v>
          </cell>
          <cell r="K33" t="str">
            <v>390002</v>
          </cell>
          <cell r="L33" t="str">
            <v>5014310</v>
          </cell>
          <cell r="M33" t="str">
            <v>90000</v>
          </cell>
          <cell r="P33" t="str">
            <v>14000</v>
          </cell>
          <cell r="Q33" t="str">
            <v>CJS99001</v>
          </cell>
          <cell r="R33" t="str">
            <v>STATE</v>
          </cell>
          <cell r="S33" t="str">
            <v>630</v>
          </cell>
          <cell r="W33">
            <v>42000</v>
          </cell>
          <cell r="X33" t="str">
            <v>00019568</v>
          </cell>
          <cell r="Y33" t="str">
            <v>20-A3416VP18 - VSGP</v>
          </cell>
          <cell r="Z33" t="str">
            <v>Accounts Payable</v>
          </cell>
        </row>
        <row r="34">
          <cell r="A34" t="str">
            <v>14000</v>
          </cell>
          <cell r="B34" t="str">
            <v>ACTUALS</v>
          </cell>
          <cell r="C34">
            <v>2020</v>
          </cell>
          <cell r="D34">
            <v>5</v>
          </cell>
          <cell r="E34" t="str">
            <v>AP</v>
          </cell>
          <cell r="F34" t="str">
            <v>AP01364226</v>
          </cell>
          <cell r="G34">
            <v>43774</v>
          </cell>
          <cell r="H34">
            <v>43774</v>
          </cell>
          <cell r="I34">
            <v>79</v>
          </cell>
          <cell r="J34" t="str">
            <v>01000</v>
          </cell>
          <cell r="K34" t="str">
            <v>390002</v>
          </cell>
          <cell r="L34" t="str">
            <v>5014310</v>
          </cell>
          <cell r="M34" t="str">
            <v>90000</v>
          </cell>
          <cell r="P34" t="str">
            <v>14000</v>
          </cell>
          <cell r="Q34" t="str">
            <v>CJS99001</v>
          </cell>
          <cell r="R34" t="str">
            <v>STATE</v>
          </cell>
          <cell r="S34" t="str">
            <v>402</v>
          </cell>
          <cell r="W34">
            <v>6111</v>
          </cell>
          <cell r="X34" t="str">
            <v>00019572</v>
          </cell>
          <cell r="Y34" t="str">
            <v>20-A3446VP18 - VSGP</v>
          </cell>
          <cell r="Z34" t="str">
            <v>Accounts Payable</v>
          </cell>
        </row>
        <row r="35">
          <cell r="A35" t="str">
            <v>14000</v>
          </cell>
          <cell r="B35" t="str">
            <v>ACTUALS</v>
          </cell>
          <cell r="C35">
            <v>2020</v>
          </cell>
          <cell r="D35">
            <v>5</v>
          </cell>
          <cell r="E35" t="str">
            <v>AP</v>
          </cell>
          <cell r="F35" t="str">
            <v>AP01364226</v>
          </cell>
          <cell r="G35">
            <v>43774</v>
          </cell>
          <cell r="H35">
            <v>43774</v>
          </cell>
          <cell r="I35">
            <v>91</v>
          </cell>
          <cell r="J35" t="str">
            <v>01000</v>
          </cell>
          <cell r="K35" t="str">
            <v>390002</v>
          </cell>
          <cell r="L35" t="str">
            <v>5014310</v>
          </cell>
          <cell r="M35" t="str">
            <v>90000</v>
          </cell>
          <cell r="P35" t="str">
            <v>14000</v>
          </cell>
          <cell r="Q35" t="str">
            <v>CJS99001</v>
          </cell>
          <cell r="R35" t="str">
            <v>STATE</v>
          </cell>
          <cell r="S35" t="str">
            <v>300</v>
          </cell>
          <cell r="W35">
            <v>9077.98</v>
          </cell>
          <cell r="X35" t="str">
            <v>00019586</v>
          </cell>
          <cell r="Y35" t="str">
            <v>20-V3057CA20 - CASA</v>
          </cell>
          <cell r="Z35" t="str">
            <v>Accounts Payable</v>
          </cell>
        </row>
        <row r="36">
          <cell r="A36" t="str">
            <v>14000</v>
          </cell>
          <cell r="B36" t="str">
            <v>ACTUALS</v>
          </cell>
          <cell r="C36">
            <v>2020</v>
          </cell>
          <cell r="D36">
            <v>5</v>
          </cell>
          <cell r="E36" t="str">
            <v>AP</v>
          </cell>
          <cell r="F36" t="str">
            <v>AP01364226</v>
          </cell>
          <cell r="G36">
            <v>43774</v>
          </cell>
          <cell r="H36">
            <v>43774</v>
          </cell>
          <cell r="I36">
            <v>97</v>
          </cell>
          <cell r="J36" t="str">
            <v>01000</v>
          </cell>
          <cell r="K36" t="str">
            <v>390002</v>
          </cell>
          <cell r="L36" t="str">
            <v>5014310</v>
          </cell>
          <cell r="M36" t="str">
            <v>90000</v>
          </cell>
          <cell r="P36" t="str">
            <v>14000</v>
          </cell>
          <cell r="Q36" t="str">
            <v>CJS99001</v>
          </cell>
          <cell r="R36" t="str">
            <v>STATE</v>
          </cell>
          <cell r="S36" t="str">
            <v>487</v>
          </cell>
          <cell r="W36">
            <v>12241</v>
          </cell>
          <cell r="X36" t="str">
            <v>00019591</v>
          </cell>
          <cell r="Y36" t="str">
            <v>20-A3453VP18 - VSGP</v>
          </cell>
          <cell r="Z36" t="str">
            <v>Accounts Payable</v>
          </cell>
        </row>
        <row r="37">
          <cell r="A37" t="str">
            <v>14000</v>
          </cell>
          <cell r="B37" t="str">
            <v>ACTUALS</v>
          </cell>
          <cell r="C37">
            <v>2020</v>
          </cell>
          <cell r="D37">
            <v>5</v>
          </cell>
          <cell r="E37" t="str">
            <v>AP</v>
          </cell>
          <cell r="F37" t="str">
            <v>AP01364226</v>
          </cell>
          <cell r="G37">
            <v>43774</v>
          </cell>
          <cell r="H37">
            <v>43774</v>
          </cell>
          <cell r="I37">
            <v>100</v>
          </cell>
          <cell r="J37" t="str">
            <v>01000</v>
          </cell>
          <cell r="K37" t="str">
            <v>390002</v>
          </cell>
          <cell r="L37" t="str">
            <v>5014310</v>
          </cell>
          <cell r="M37" t="str">
            <v>90000</v>
          </cell>
          <cell r="P37" t="str">
            <v>14000</v>
          </cell>
          <cell r="Q37" t="str">
            <v>CJS99001</v>
          </cell>
          <cell r="R37" t="str">
            <v>STATE</v>
          </cell>
          <cell r="S37" t="str">
            <v>061</v>
          </cell>
          <cell r="W37">
            <v>6004.5</v>
          </cell>
          <cell r="X37" t="str">
            <v>00019593</v>
          </cell>
          <cell r="Y37" t="str">
            <v>20-A3423VP18 - VSGP</v>
          </cell>
          <cell r="Z37" t="str">
            <v>Accounts Payable</v>
          </cell>
        </row>
        <row r="38">
          <cell r="A38" t="str">
            <v>14000</v>
          </cell>
          <cell r="B38" t="str">
            <v>ACTUALS</v>
          </cell>
          <cell r="C38">
            <v>2020</v>
          </cell>
          <cell r="D38">
            <v>5</v>
          </cell>
          <cell r="E38" t="str">
            <v>AP</v>
          </cell>
          <cell r="F38" t="str">
            <v>AP01368450</v>
          </cell>
          <cell r="G38">
            <v>43777</v>
          </cell>
          <cell r="H38">
            <v>43777</v>
          </cell>
          <cell r="I38">
            <v>37</v>
          </cell>
          <cell r="J38" t="str">
            <v>01000</v>
          </cell>
          <cell r="K38" t="str">
            <v>390002</v>
          </cell>
          <cell r="L38" t="str">
            <v>5014310</v>
          </cell>
          <cell r="M38" t="str">
            <v>90000</v>
          </cell>
          <cell r="P38" t="str">
            <v>14000</v>
          </cell>
          <cell r="Q38" t="str">
            <v>CJS99001</v>
          </cell>
          <cell r="R38" t="str">
            <v>STATE</v>
          </cell>
          <cell r="S38" t="str">
            <v>083</v>
          </cell>
          <cell r="W38">
            <v>22130.6</v>
          </cell>
          <cell r="X38" t="str">
            <v>00019631</v>
          </cell>
          <cell r="Y38" t="str">
            <v>20-Z8563VG18-VWGF</v>
          </cell>
          <cell r="Z38" t="str">
            <v>Accounts Payable</v>
          </cell>
        </row>
        <row r="39">
          <cell r="A39" t="str">
            <v>14000</v>
          </cell>
          <cell r="B39" t="str">
            <v>ACTUALS</v>
          </cell>
          <cell r="C39">
            <v>2020</v>
          </cell>
          <cell r="D39">
            <v>5</v>
          </cell>
          <cell r="E39" t="str">
            <v>AP</v>
          </cell>
          <cell r="F39" t="str">
            <v>AP01368450</v>
          </cell>
          <cell r="G39">
            <v>43777</v>
          </cell>
          <cell r="H39">
            <v>43777</v>
          </cell>
          <cell r="I39">
            <v>50</v>
          </cell>
          <cell r="J39" t="str">
            <v>01000</v>
          </cell>
          <cell r="K39" t="str">
            <v>390002</v>
          </cell>
          <cell r="L39" t="str">
            <v>5014310</v>
          </cell>
          <cell r="M39" t="str">
            <v>90000</v>
          </cell>
          <cell r="P39" t="str">
            <v>14000</v>
          </cell>
          <cell r="Q39" t="str">
            <v>CJS99001</v>
          </cell>
          <cell r="R39" t="str">
            <v>STATE</v>
          </cell>
          <cell r="S39" t="str">
            <v>590</v>
          </cell>
          <cell r="W39">
            <v>3694.64</v>
          </cell>
          <cell r="X39" t="str">
            <v>00019615</v>
          </cell>
          <cell r="Y39" t="str">
            <v>20-A3421VP18-VSGP</v>
          </cell>
          <cell r="Z39" t="str">
            <v>Accounts Payable</v>
          </cell>
        </row>
        <row r="40">
          <cell r="A40" t="str">
            <v>14000</v>
          </cell>
          <cell r="B40" t="str">
            <v>ACTUALS</v>
          </cell>
          <cell r="C40">
            <v>2020</v>
          </cell>
          <cell r="D40">
            <v>5</v>
          </cell>
          <cell r="E40" t="str">
            <v>AP</v>
          </cell>
          <cell r="F40" t="str">
            <v>AP01368450</v>
          </cell>
          <cell r="G40">
            <v>43777</v>
          </cell>
          <cell r="H40">
            <v>43777</v>
          </cell>
          <cell r="I40">
            <v>52</v>
          </cell>
          <cell r="J40" t="str">
            <v>01000</v>
          </cell>
          <cell r="K40" t="str">
            <v>390002</v>
          </cell>
          <cell r="L40" t="str">
            <v>5014310</v>
          </cell>
          <cell r="M40" t="str">
            <v>90000</v>
          </cell>
          <cell r="P40" t="str">
            <v>14000</v>
          </cell>
          <cell r="Q40" t="str">
            <v>CJS99001</v>
          </cell>
          <cell r="R40" t="str">
            <v>STATE</v>
          </cell>
          <cell r="S40" t="str">
            <v>520</v>
          </cell>
          <cell r="W40">
            <v>3727.43</v>
          </cell>
          <cell r="X40" t="str">
            <v>00019616</v>
          </cell>
          <cell r="Y40" t="str">
            <v>20-A3468VP18-VSGP</v>
          </cell>
          <cell r="Z40" t="str">
            <v>Accounts Payable</v>
          </cell>
        </row>
        <row r="41">
          <cell r="A41" t="str">
            <v>14000</v>
          </cell>
          <cell r="B41" t="str">
            <v>ACTUALS</v>
          </cell>
          <cell r="C41">
            <v>2020</v>
          </cell>
          <cell r="D41">
            <v>5</v>
          </cell>
          <cell r="E41" t="str">
            <v>AP</v>
          </cell>
          <cell r="F41" t="str">
            <v>AP01368450</v>
          </cell>
          <cell r="G41">
            <v>43777</v>
          </cell>
          <cell r="H41">
            <v>43777</v>
          </cell>
          <cell r="I41">
            <v>54</v>
          </cell>
          <cell r="J41" t="str">
            <v>01000</v>
          </cell>
          <cell r="K41" t="str">
            <v>390002</v>
          </cell>
          <cell r="L41" t="str">
            <v>5014310</v>
          </cell>
          <cell r="M41" t="str">
            <v>90000</v>
          </cell>
          <cell r="P41" t="str">
            <v>14000</v>
          </cell>
          <cell r="Q41" t="str">
            <v>CJS99001</v>
          </cell>
          <cell r="R41" t="str">
            <v>STATE</v>
          </cell>
          <cell r="S41" t="str">
            <v>001</v>
          </cell>
          <cell r="W41">
            <v>23004.77</v>
          </cell>
          <cell r="X41" t="str">
            <v>00019617</v>
          </cell>
          <cell r="Y41" t="str">
            <v>20-W9568VG18-VWGF</v>
          </cell>
          <cell r="Z41" t="str">
            <v>Accounts Payable</v>
          </cell>
        </row>
        <row r="42">
          <cell r="A42" t="str">
            <v>14000</v>
          </cell>
          <cell r="B42" t="str">
            <v>ACTUALS</v>
          </cell>
          <cell r="C42">
            <v>2020</v>
          </cell>
          <cell r="D42">
            <v>5</v>
          </cell>
          <cell r="E42" t="str">
            <v>AP</v>
          </cell>
          <cell r="F42" t="str">
            <v>AP01369687</v>
          </cell>
          <cell r="G42">
            <v>43781</v>
          </cell>
          <cell r="H42">
            <v>43781</v>
          </cell>
          <cell r="I42">
            <v>34</v>
          </cell>
          <cell r="J42" t="str">
            <v>01000</v>
          </cell>
          <cell r="K42" t="str">
            <v>390002</v>
          </cell>
          <cell r="L42" t="str">
            <v>5014310</v>
          </cell>
          <cell r="M42" t="str">
            <v>90000</v>
          </cell>
          <cell r="P42" t="str">
            <v>14000</v>
          </cell>
          <cell r="Q42" t="str">
            <v>CJS99001</v>
          </cell>
          <cell r="R42" t="str">
            <v>STATE</v>
          </cell>
          <cell r="S42" t="str">
            <v>790</v>
          </cell>
          <cell r="W42">
            <v>9580.65</v>
          </cell>
          <cell r="X42" t="str">
            <v>00019656</v>
          </cell>
          <cell r="Y42" t="str">
            <v>20-A3457VP18 - VSGP</v>
          </cell>
          <cell r="Z42" t="str">
            <v>Accounts Payable</v>
          </cell>
        </row>
        <row r="43">
          <cell r="A43" t="str">
            <v>14000</v>
          </cell>
          <cell r="B43" t="str">
            <v>ACTUALS</v>
          </cell>
          <cell r="C43">
            <v>2020</v>
          </cell>
          <cell r="D43">
            <v>5</v>
          </cell>
          <cell r="E43" t="str">
            <v>AP</v>
          </cell>
          <cell r="F43" t="str">
            <v>AP01379077</v>
          </cell>
          <cell r="G43">
            <v>43791</v>
          </cell>
          <cell r="H43">
            <v>43791</v>
          </cell>
          <cell r="I43">
            <v>83</v>
          </cell>
          <cell r="J43" t="str">
            <v>01000</v>
          </cell>
          <cell r="K43" t="str">
            <v>390002</v>
          </cell>
          <cell r="L43" t="str">
            <v>5014310</v>
          </cell>
          <cell r="M43" t="str">
            <v>90000</v>
          </cell>
          <cell r="P43" t="str">
            <v>14000</v>
          </cell>
          <cell r="Q43" t="str">
            <v>CJS99001</v>
          </cell>
          <cell r="R43" t="str">
            <v>STATE</v>
          </cell>
          <cell r="S43" t="str">
            <v>479</v>
          </cell>
          <cell r="W43">
            <v>6438.43</v>
          </cell>
          <cell r="X43" t="str">
            <v>00019930</v>
          </cell>
          <cell r="Y43" t="str">
            <v>20-A3474VP18</v>
          </cell>
          <cell r="Z43" t="str">
            <v>Accounts Payable</v>
          </cell>
        </row>
        <row r="44">
          <cell r="A44" t="str">
            <v>14000</v>
          </cell>
          <cell r="B44" t="str">
            <v>ACTUALS</v>
          </cell>
          <cell r="C44">
            <v>2020</v>
          </cell>
          <cell r="D44">
            <v>5</v>
          </cell>
          <cell r="E44" t="str">
            <v>AP</v>
          </cell>
          <cell r="F44" t="str">
            <v>AP01379077</v>
          </cell>
          <cell r="G44">
            <v>43791</v>
          </cell>
          <cell r="H44">
            <v>43791</v>
          </cell>
          <cell r="I44">
            <v>85</v>
          </cell>
          <cell r="J44" t="str">
            <v>01000</v>
          </cell>
          <cell r="K44" t="str">
            <v>390002</v>
          </cell>
          <cell r="L44" t="str">
            <v>5014310</v>
          </cell>
          <cell r="M44" t="str">
            <v>90000</v>
          </cell>
          <cell r="P44" t="str">
            <v>14000</v>
          </cell>
          <cell r="Q44" t="str">
            <v>CJS99001</v>
          </cell>
          <cell r="R44" t="str">
            <v>STATE</v>
          </cell>
          <cell r="S44" t="str">
            <v>760</v>
          </cell>
          <cell r="W44">
            <v>17201.2</v>
          </cell>
          <cell r="X44" t="str">
            <v>00019931</v>
          </cell>
          <cell r="Y44" t="str">
            <v>20-A2332VP18</v>
          </cell>
          <cell r="Z44" t="str">
            <v>Accounts Payable</v>
          </cell>
        </row>
        <row r="45">
          <cell r="A45" t="str">
            <v>14000</v>
          </cell>
          <cell r="B45" t="str">
            <v>ACTUALS</v>
          </cell>
          <cell r="C45">
            <v>2020</v>
          </cell>
          <cell r="D45">
            <v>5</v>
          </cell>
          <cell r="E45" t="str">
            <v>AP</v>
          </cell>
          <cell r="F45" t="str">
            <v>AP01379077</v>
          </cell>
          <cell r="G45">
            <v>43791</v>
          </cell>
          <cell r="H45">
            <v>43791</v>
          </cell>
          <cell r="I45">
            <v>90</v>
          </cell>
          <cell r="J45" t="str">
            <v>01000</v>
          </cell>
          <cell r="K45" t="str">
            <v>390002</v>
          </cell>
          <cell r="L45" t="str">
            <v>5014310</v>
          </cell>
          <cell r="M45" t="str">
            <v>90000</v>
          </cell>
          <cell r="P45" t="str">
            <v>14000</v>
          </cell>
          <cell r="Q45" t="str">
            <v>CJS99001</v>
          </cell>
          <cell r="R45" t="str">
            <v>STATE</v>
          </cell>
          <cell r="S45" t="str">
            <v>488</v>
          </cell>
          <cell r="W45">
            <v>4338.97</v>
          </cell>
          <cell r="X45" t="str">
            <v>00019935</v>
          </cell>
          <cell r="Y45" t="str">
            <v>20-A3450VP18</v>
          </cell>
          <cell r="Z45" t="str">
            <v>Accounts Payable</v>
          </cell>
        </row>
        <row r="46">
          <cell r="A46" t="str">
            <v>14000</v>
          </cell>
          <cell r="B46" t="str">
            <v>ACTUALS</v>
          </cell>
          <cell r="C46">
            <v>2020</v>
          </cell>
          <cell r="D46">
            <v>5</v>
          </cell>
          <cell r="E46" t="str">
            <v>AP</v>
          </cell>
          <cell r="F46" t="str">
            <v>AP01379077</v>
          </cell>
          <cell r="G46">
            <v>43791</v>
          </cell>
          <cell r="H46">
            <v>43791</v>
          </cell>
          <cell r="I46">
            <v>92</v>
          </cell>
          <cell r="J46" t="str">
            <v>01000</v>
          </cell>
          <cell r="K46" t="str">
            <v>390002</v>
          </cell>
          <cell r="L46" t="str">
            <v>5014310</v>
          </cell>
          <cell r="M46" t="str">
            <v>90000</v>
          </cell>
          <cell r="P46" t="str">
            <v>14000</v>
          </cell>
          <cell r="Q46" t="str">
            <v>CJS99001</v>
          </cell>
          <cell r="R46" t="str">
            <v>STATE</v>
          </cell>
          <cell r="S46" t="str">
            <v>710</v>
          </cell>
          <cell r="W46">
            <v>3833.79</v>
          </cell>
          <cell r="X46" t="str">
            <v>00019936</v>
          </cell>
          <cell r="Y46" t="str">
            <v>20-A3478VP18</v>
          </cell>
          <cell r="Z46" t="str">
            <v>Accounts Payable</v>
          </cell>
        </row>
        <row r="47">
          <cell r="A47" t="str">
            <v>14000</v>
          </cell>
          <cell r="B47" t="str">
            <v>ACTUALS</v>
          </cell>
          <cell r="C47">
            <v>2020</v>
          </cell>
          <cell r="D47">
            <v>5</v>
          </cell>
          <cell r="E47" t="str">
            <v>AP</v>
          </cell>
          <cell r="F47" t="str">
            <v>AP01379077</v>
          </cell>
          <cell r="G47">
            <v>43791</v>
          </cell>
          <cell r="H47">
            <v>43791</v>
          </cell>
          <cell r="I47">
            <v>95</v>
          </cell>
          <cell r="J47" t="str">
            <v>01000</v>
          </cell>
          <cell r="K47" t="str">
            <v>390002</v>
          </cell>
          <cell r="L47" t="str">
            <v>5014310</v>
          </cell>
          <cell r="M47" t="str">
            <v>90000</v>
          </cell>
          <cell r="P47" t="str">
            <v>14000</v>
          </cell>
          <cell r="Q47" t="str">
            <v>CJS99001</v>
          </cell>
          <cell r="R47" t="str">
            <v>STATE</v>
          </cell>
          <cell r="S47" t="str">
            <v>760</v>
          </cell>
          <cell r="W47">
            <v>5355.06</v>
          </cell>
          <cell r="X47" t="str">
            <v>00019938</v>
          </cell>
          <cell r="Y47" t="str">
            <v>20-A3476VP18</v>
          </cell>
          <cell r="Z47" t="str">
            <v>Accounts Payable</v>
          </cell>
        </row>
        <row r="48">
          <cell r="A48" t="str">
            <v>14000</v>
          </cell>
          <cell r="B48" t="str">
            <v>ACTUALS</v>
          </cell>
          <cell r="C48">
            <v>2020</v>
          </cell>
          <cell r="D48">
            <v>5</v>
          </cell>
          <cell r="E48" t="str">
            <v>AP</v>
          </cell>
          <cell r="F48" t="str">
            <v>AP01382833</v>
          </cell>
          <cell r="G48">
            <v>43796</v>
          </cell>
          <cell r="H48">
            <v>43796</v>
          </cell>
          <cell r="I48">
            <v>139</v>
          </cell>
          <cell r="J48" t="str">
            <v>01000</v>
          </cell>
          <cell r="K48" t="str">
            <v>390002</v>
          </cell>
          <cell r="L48" t="str">
            <v>5014310</v>
          </cell>
          <cell r="M48" t="str">
            <v>90000</v>
          </cell>
          <cell r="P48" t="str">
            <v>14000</v>
          </cell>
          <cell r="Q48" t="str">
            <v>CJS99001</v>
          </cell>
          <cell r="R48" t="str">
            <v>STATE</v>
          </cell>
          <cell r="S48" t="str">
            <v>770</v>
          </cell>
          <cell r="W48">
            <v>14513</v>
          </cell>
          <cell r="X48" t="str">
            <v>00019958</v>
          </cell>
          <cell r="Y48" t="str">
            <v>20-A2333VP18-VSGP</v>
          </cell>
          <cell r="Z48" t="str">
            <v>Accounts Payable</v>
          </cell>
        </row>
        <row r="49">
          <cell r="A49" t="str">
            <v>14000</v>
          </cell>
          <cell r="B49" t="str">
            <v>ACTUALS</v>
          </cell>
          <cell r="C49">
            <v>2020</v>
          </cell>
          <cell r="D49">
            <v>6</v>
          </cell>
          <cell r="E49" t="str">
            <v>AP</v>
          </cell>
          <cell r="F49" t="str">
            <v>AP01388957</v>
          </cell>
          <cell r="G49">
            <v>43804</v>
          </cell>
          <cell r="H49">
            <v>43804</v>
          </cell>
          <cell r="I49">
            <v>69</v>
          </cell>
          <cell r="J49" t="str">
            <v>01000</v>
          </cell>
          <cell r="K49" t="str">
            <v>390002</v>
          </cell>
          <cell r="L49" t="str">
            <v>5014310</v>
          </cell>
          <cell r="M49" t="str">
            <v>90000</v>
          </cell>
          <cell r="P49" t="str">
            <v>14000</v>
          </cell>
          <cell r="Q49" t="str">
            <v>CJS99001</v>
          </cell>
          <cell r="R49" t="str">
            <v>STATE</v>
          </cell>
          <cell r="S49" t="str">
            <v>800</v>
          </cell>
          <cell r="W49">
            <v>10000</v>
          </cell>
          <cell r="X49" t="str">
            <v>00020057</v>
          </cell>
          <cell r="Y49" t="str">
            <v>20-A3426VP18-VSGP</v>
          </cell>
          <cell r="Z49" t="str">
            <v>Accounts Payable</v>
          </cell>
        </row>
        <row r="50">
          <cell r="A50" t="str">
            <v>14000</v>
          </cell>
          <cell r="B50" t="str">
            <v>ACTUALS</v>
          </cell>
          <cell r="C50">
            <v>2020</v>
          </cell>
          <cell r="D50">
            <v>6</v>
          </cell>
          <cell r="E50" t="str">
            <v>AP</v>
          </cell>
          <cell r="F50" t="str">
            <v>AP01388957</v>
          </cell>
          <cell r="G50">
            <v>43804</v>
          </cell>
          <cell r="H50">
            <v>43804</v>
          </cell>
          <cell r="I50">
            <v>71</v>
          </cell>
          <cell r="J50" t="str">
            <v>01000</v>
          </cell>
          <cell r="K50" t="str">
            <v>390002</v>
          </cell>
          <cell r="L50" t="str">
            <v>5014310</v>
          </cell>
          <cell r="M50" t="str">
            <v>90000</v>
          </cell>
          <cell r="P50" t="str">
            <v>14000</v>
          </cell>
          <cell r="Q50" t="str">
            <v>CJS99001</v>
          </cell>
          <cell r="R50" t="str">
            <v>STATE</v>
          </cell>
          <cell r="S50" t="str">
            <v>650</v>
          </cell>
          <cell r="W50">
            <v>11000</v>
          </cell>
          <cell r="X50" t="str">
            <v>00020058</v>
          </cell>
          <cell r="Y50" t="str">
            <v>20-A3436VP18-VSGP</v>
          </cell>
          <cell r="Z50" t="str">
            <v>Accounts Payable</v>
          </cell>
        </row>
        <row r="51">
          <cell r="A51" t="str">
            <v>14000</v>
          </cell>
          <cell r="B51" t="str">
            <v>ACTUALS</v>
          </cell>
          <cell r="C51">
            <v>2020</v>
          </cell>
          <cell r="D51">
            <v>6</v>
          </cell>
          <cell r="E51" t="str">
            <v>AP</v>
          </cell>
          <cell r="F51" t="str">
            <v>AP01388957</v>
          </cell>
          <cell r="G51">
            <v>43804</v>
          </cell>
          <cell r="H51">
            <v>43804</v>
          </cell>
          <cell r="I51">
            <v>81</v>
          </cell>
          <cell r="J51" t="str">
            <v>01000</v>
          </cell>
          <cell r="K51" t="str">
            <v>390002</v>
          </cell>
          <cell r="L51" t="str">
            <v>5014310</v>
          </cell>
          <cell r="M51" t="str">
            <v>90000</v>
          </cell>
          <cell r="P51" t="str">
            <v>14000</v>
          </cell>
          <cell r="Q51" t="str">
            <v>CJS99001</v>
          </cell>
          <cell r="R51" t="str">
            <v>STATE</v>
          </cell>
          <cell r="S51" t="str">
            <v>075</v>
          </cell>
          <cell r="W51">
            <v>4406</v>
          </cell>
          <cell r="X51" t="str">
            <v>00020075</v>
          </cell>
          <cell r="Y51" t="str">
            <v>20-A3427VP18-VSGP</v>
          </cell>
          <cell r="Z51" t="str">
            <v>Accounts Payable</v>
          </cell>
        </row>
        <row r="52">
          <cell r="A52" t="str">
            <v>14000</v>
          </cell>
          <cell r="B52" t="str">
            <v>ACTUALS</v>
          </cell>
          <cell r="C52">
            <v>2020</v>
          </cell>
          <cell r="D52">
            <v>6</v>
          </cell>
          <cell r="E52" t="str">
            <v>AP</v>
          </cell>
          <cell r="F52" t="str">
            <v>AP01388957</v>
          </cell>
          <cell r="G52">
            <v>43804</v>
          </cell>
          <cell r="H52">
            <v>43804</v>
          </cell>
          <cell r="I52">
            <v>83</v>
          </cell>
          <cell r="J52" t="str">
            <v>01000</v>
          </cell>
          <cell r="K52" t="str">
            <v>390002</v>
          </cell>
          <cell r="L52" t="str">
            <v>5014310</v>
          </cell>
          <cell r="M52" t="str">
            <v>90000</v>
          </cell>
          <cell r="P52" t="str">
            <v>14000</v>
          </cell>
          <cell r="Q52" t="str">
            <v>CJS99001</v>
          </cell>
          <cell r="R52" t="str">
            <v>STATE</v>
          </cell>
          <cell r="S52" t="str">
            <v>492</v>
          </cell>
          <cell r="W52">
            <v>7500</v>
          </cell>
          <cell r="X52" t="str">
            <v>00020076</v>
          </cell>
          <cell r="Y52" t="str">
            <v>20-A3437VP18-VSGP</v>
          </cell>
          <cell r="Z52" t="str">
            <v>Accounts Payable</v>
          </cell>
        </row>
        <row r="53">
          <cell r="A53" t="str">
            <v>14000</v>
          </cell>
          <cell r="B53" t="str">
            <v>ACTUALS</v>
          </cell>
          <cell r="C53">
            <v>2020</v>
          </cell>
          <cell r="D53">
            <v>6</v>
          </cell>
          <cell r="E53" t="str">
            <v>AP</v>
          </cell>
          <cell r="F53" t="str">
            <v>AP01395510</v>
          </cell>
          <cell r="G53">
            <v>43812</v>
          </cell>
          <cell r="H53">
            <v>43812</v>
          </cell>
          <cell r="I53">
            <v>47</v>
          </cell>
          <cell r="J53" t="str">
            <v>01000</v>
          </cell>
          <cell r="K53" t="str">
            <v>390002</v>
          </cell>
          <cell r="L53" t="str">
            <v>5014510</v>
          </cell>
          <cell r="M53" t="str">
            <v>90000</v>
          </cell>
          <cell r="P53" t="str">
            <v>14000</v>
          </cell>
          <cell r="Q53" t="str">
            <v>CJS99001</v>
          </cell>
          <cell r="R53" t="str">
            <v>STATE</v>
          </cell>
          <cell r="S53" t="str">
            <v>760</v>
          </cell>
          <cell r="W53">
            <v>37035</v>
          </cell>
          <cell r="X53" t="str">
            <v>00020148</v>
          </cell>
          <cell r="Y53" t="str">
            <v>20-Z8585VG18 V/W GENERAL FUND</v>
          </cell>
          <cell r="Z53" t="str">
            <v>Accounts Payable</v>
          </cell>
        </row>
        <row r="54">
          <cell r="A54" t="str">
            <v>14000</v>
          </cell>
          <cell r="B54" t="str">
            <v>ACTUALS</v>
          </cell>
          <cell r="C54">
            <v>2020</v>
          </cell>
          <cell r="D54">
            <v>6</v>
          </cell>
          <cell r="E54" t="str">
            <v>AP</v>
          </cell>
          <cell r="F54" t="str">
            <v>AP01395510</v>
          </cell>
          <cell r="G54">
            <v>43812</v>
          </cell>
          <cell r="H54">
            <v>43812</v>
          </cell>
          <cell r="I54">
            <v>56</v>
          </cell>
          <cell r="J54" t="str">
            <v>01000</v>
          </cell>
          <cell r="K54" t="str">
            <v>390002</v>
          </cell>
          <cell r="L54" t="str">
            <v>5014520</v>
          </cell>
          <cell r="M54" t="str">
            <v>90000</v>
          </cell>
          <cell r="P54" t="str">
            <v>14000</v>
          </cell>
          <cell r="Q54" t="str">
            <v>CJS99001</v>
          </cell>
          <cell r="R54" t="str">
            <v>STATE</v>
          </cell>
          <cell r="S54" t="str">
            <v>720</v>
          </cell>
          <cell r="W54">
            <v>7500</v>
          </cell>
          <cell r="X54" t="str">
            <v>00020141</v>
          </cell>
          <cell r="Y54" t="str">
            <v>20-A3463VP18 - VSGP</v>
          </cell>
          <cell r="Z54" t="str">
            <v>Accounts Payable</v>
          </cell>
        </row>
        <row r="55">
          <cell r="A55" t="str">
            <v>14000</v>
          </cell>
          <cell r="B55" t="str">
            <v>ACTUALS</v>
          </cell>
          <cell r="C55">
            <v>2020</v>
          </cell>
          <cell r="D55">
            <v>6</v>
          </cell>
          <cell r="E55" t="str">
            <v>AP</v>
          </cell>
          <cell r="F55" t="str">
            <v>AP01400549</v>
          </cell>
          <cell r="G55">
            <v>43818</v>
          </cell>
          <cell r="H55">
            <v>43818</v>
          </cell>
          <cell r="I55">
            <v>229</v>
          </cell>
          <cell r="J55" t="str">
            <v>01000</v>
          </cell>
          <cell r="K55" t="str">
            <v>390002</v>
          </cell>
          <cell r="L55" t="str">
            <v>5014510</v>
          </cell>
          <cell r="M55" t="str">
            <v>90000</v>
          </cell>
          <cell r="P55" t="str">
            <v>14000</v>
          </cell>
          <cell r="Q55" t="str">
            <v>CJS99001</v>
          </cell>
          <cell r="R55" t="str">
            <v>STATE</v>
          </cell>
          <cell r="S55" t="str">
            <v>061</v>
          </cell>
          <cell r="W55">
            <v>3613.44</v>
          </cell>
          <cell r="X55" t="str">
            <v>00020385</v>
          </cell>
          <cell r="Y55" t="str">
            <v>20-A3423VP18-VSGP</v>
          </cell>
          <cell r="Z55" t="str">
            <v>Accounts Payable</v>
          </cell>
        </row>
        <row r="56">
          <cell r="A56" t="str">
            <v>14000</v>
          </cell>
          <cell r="B56" t="str">
            <v>ACTUALS</v>
          </cell>
          <cell r="C56">
            <v>2020</v>
          </cell>
          <cell r="D56">
            <v>6</v>
          </cell>
          <cell r="E56" t="str">
            <v>AP</v>
          </cell>
          <cell r="F56" t="str">
            <v>AP01400549</v>
          </cell>
          <cell r="G56">
            <v>43818</v>
          </cell>
          <cell r="H56">
            <v>43818</v>
          </cell>
          <cell r="I56">
            <v>241</v>
          </cell>
          <cell r="J56" t="str">
            <v>01000</v>
          </cell>
          <cell r="K56" t="str">
            <v>390002</v>
          </cell>
          <cell r="L56" t="str">
            <v>5014510</v>
          </cell>
          <cell r="M56" t="str">
            <v>90000</v>
          </cell>
          <cell r="P56" t="str">
            <v>14000</v>
          </cell>
          <cell r="Q56" t="str">
            <v>CJS99001</v>
          </cell>
          <cell r="R56" t="str">
            <v>STATE</v>
          </cell>
          <cell r="S56" t="str">
            <v>810</v>
          </cell>
          <cell r="W56">
            <v>27897.13</v>
          </cell>
          <cell r="X56" t="str">
            <v>00020302</v>
          </cell>
          <cell r="Y56" t="str">
            <v>20-Z8560VG18 V/W/ GENERAL FUND</v>
          </cell>
          <cell r="Z56" t="str">
            <v>Accounts Payable</v>
          </cell>
        </row>
        <row r="57">
          <cell r="A57" t="str">
            <v>14000</v>
          </cell>
          <cell r="B57" t="str">
            <v>ACTUALS</v>
          </cell>
          <cell r="C57">
            <v>2020</v>
          </cell>
          <cell r="D57">
            <v>6</v>
          </cell>
          <cell r="E57" t="str">
            <v>AP</v>
          </cell>
          <cell r="F57" t="str">
            <v>AP01400549</v>
          </cell>
          <cell r="G57">
            <v>43818</v>
          </cell>
          <cell r="H57">
            <v>43818</v>
          </cell>
          <cell r="I57">
            <v>336</v>
          </cell>
          <cell r="J57" t="str">
            <v>01000</v>
          </cell>
          <cell r="K57" t="str">
            <v>390002</v>
          </cell>
          <cell r="L57" t="str">
            <v>5014520</v>
          </cell>
          <cell r="M57" t="str">
            <v>90000</v>
          </cell>
          <cell r="P57" t="str">
            <v>14000</v>
          </cell>
          <cell r="Q57" t="str">
            <v>CJS99001</v>
          </cell>
          <cell r="R57" t="str">
            <v>STATE</v>
          </cell>
          <cell r="S57" t="str">
            <v>770</v>
          </cell>
          <cell r="W57">
            <v>12430</v>
          </cell>
          <cell r="X57" t="str">
            <v>00020381</v>
          </cell>
          <cell r="Y57" t="str">
            <v>20-A2333VP18-VSGP</v>
          </cell>
          <cell r="Z57" t="str">
            <v>Accounts Payable</v>
          </cell>
        </row>
        <row r="58">
          <cell r="A58" t="str">
            <v>14000</v>
          </cell>
          <cell r="B58" t="str">
            <v>ACTUALS</v>
          </cell>
          <cell r="C58">
            <v>2020</v>
          </cell>
          <cell r="D58">
            <v>6</v>
          </cell>
          <cell r="E58" t="str">
            <v>AP</v>
          </cell>
          <cell r="F58" t="str">
            <v>AP01400549</v>
          </cell>
          <cell r="G58">
            <v>43818</v>
          </cell>
          <cell r="H58">
            <v>43818</v>
          </cell>
          <cell r="I58">
            <v>340</v>
          </cell>
          <cell r="J58" t="str">
            <v>01000</v>
          </cell>
          <cell r="K58" t="str">
            <v>390002</v>
          </cell>
          <cell r="L58" t="str">
            <v>5014520</v>
          </cell>
          <cell r="M58" t="str">
            <v>90000</v>
          </cell>
          <cell r="P58" t="str">
            <v>14000</v>
          </cell>
          <cell r="Q58" t="str">
            <v>CJS99001</v>
          </cell>
          <cell r="R58" t="str">
            <v>STATE</v>
          </cell>
          <cell r="S58" t="str">
            <v>680</v>
          </cell>
          <cell r="W58">
            <v>23780.58</v>
          </cell>
          <cell r="X58" t="str">
            <v>00020382</v>
          </cell>
          <cell r="Y58" t="str">
            <v>20-A2635VP18-VSGP</v>
          </cell>
          <cell r="Z58" t="str">
            <v>Accounts Payable</v>
          </cell>
        </row>
        <row r="59">
          <cell r="A59" t="str">
            <v>14000</v>
          </cell>
          <cell r="B59" t="str">
            <v>ACTUALS</v>
          </cell>
          <cell r="C59">
            <v>2020</v>
          </cell>
          <cell r="D59">
            <v>6</v>
          </cell>
          <cell r="E59" t="str">
            <v>AP</v>
          </cell>
          <cell r="F59" t="str">
            <v>AP01400549</v>
          </cell>
          <cell r="G59">
            <v>43818</v>
          </cell>
          <cell r="H59">
            <v>43818</v>
          </cell>
          <cell r="I59">
            <v>342</v>
          </cell>
          <cell r="J59" t="str">
            <v>01000</v>
          </cell>
          <cell r="K59" t="str">
            <v>390002</v>
          </cell>
          <cell r="L59" t="str">
            <v>5014520</v>
          </cell>
          <cell r="M59" t="str">
            <v>90000</v>
          </cell>
          <cell r="P59" t="str">
            <v>14000</v>
          </cell>
          <cell r="Q59" t="str">
            <v>CJS99001</v>
          </cell>
          <cell r="R59" t="str">
            <v>STATE</v>
          </cell>
          <cell r="S59" t="str">
            <v>359</v>
          </cell>
          <cell r="W59">
            <v>16761.22</v>
          </cell>
          <cell r="X59" t="str">
            <v>00020383</v>
          </cell>
          <cell r="Y59" t="str">
            <v>20-A2874VP18-VSGP</v>
          </cell>
          <cell r="Z59" t="str">
            <v>Accounts Payable</v>
          </cell>
        </row>
        <row r="60">
          <cell r="A60" t="str">
            <v>14000</v>
          </cell>
          <cell r="B60" t="str">
            <v>ACTUALS</v>
          </cell>
          <cell r="C60">
            <v>2020</v>
          </cell>
          <cell r="D60">
            <v>6</v>
          </cell>
          <cell r="E60" t="str">
            <v>AP</v>
          </cell>
          <cell r="F60" t="str">
            <v>AP01400549</v>
          </cell>
          <cell r="G60">
            <v>43818</v>
          </cell>
          <cell r="H60">
            <v>43818</v>
          </cell>
          <cell r="I60">
            <v>344</v>
          </cell>
          <cell r="J60" t="str">
            <v>01000</v>
          </cell>
          <cell r="K60" t="str">
            <v>390002</v>
          </cell>
          <cell r="L60" t="str">
            <v>5014520</v>
          </cell>
          <cell r="M60" t="str">
            <v>90000</v>
          </cell>
          <cell r="P60" t="str">
            <v>14000</v>
          </cell>
          <cell r="Q60" t="str">
            <v>CJS99001</v>
          </cell>
          <cell r="R60" t="str">
            <v>STATE</v>
          </cell>
          <cell r="S60" t="str">
            <v>424</v>
          </cell>
          <cell r="W60">
            <v>10089.16</v>
          </cell>
          <cell r="X60" t="str">
            <v>00020384</v>
          </cell>
          <cell r="Y60" t="str">
            <v>20-A3415VP18-VSGP</v>
          </cell>
          <cell r="Z60" t="str">
            <v>Accounts Payable</v>
          </cell>
        </row>
        <row r="61">
          <cell r="A61" t="str">
            <v>14000</v>
          </cell>
          <cell r="B61" t="str">
            <v>ACTUALS</v>
          </cell>
          <cell r="C61">
            <v>2020</v>
          </cell>
          <cell r="D61">
            <v>6</v>
          </cell>
          <cell r="E61" t="str">
            <v>AP</v>
          </cell>
          <cell r="F61" t="str">
            <v>AP01400549</v>
          </cell>
          <cell r="G61">
            <v>43818</v>
          </cell>
          <cell r="H61">
            <v>43818</v>
          </cell>
          <cell r="I61">
            <v>346</v>
          </cell>
          <cell r="J61" t="str">
            <v>01000</v>
          </cell>
          <cell r="K61" t="str">
            <v>390002</v>
          </cell>
          <cell r="L61" t="str">
            <v>5014520</v>
          </cell>
          <cell r="M61" t="str">
            <v>90000</v>
          </cell>
          <cell r="P61" t="str">
            <v>14000</v>
          </cell>
          <cell r="Q61" t="str">
            <v>CJS99001</v>
          </cell>
          <cell r="R61" t="str">
            <v>STATE</v>
          </cell>
          <cell r="S61" t="str">
            <v>740</v>
          </cell>
          <cell r="W61">
            <v>6005.99</v>
          </cell>
          <cell r="X61" t="str">
            <v>00020387</v>
          </cell>
          <cell r="Y61" t="str">
            <v>20-A342VP18-VSGP</v>
          </cell>
          <cell r="Z61" t="str">
            <v>Accounts Payable</v>
          </cell>
        </row>
        <row r="62">
          <cell r="A62" t="str">
            <v>14000</v>
          </cell>
          <cell r="B62" t="str">
            <v>ACTUALS</v>
          </cell>
          <cell r="C62">
            <v>2020</v>
          </cell>
          <cell r="D62">
            <v>6</v>
          </cell>
          <cell r="E62" t="str">
            <v>AP</v>
          </cell>
          <cell r="F62" t="str">
            <v>AP01400549</v>
          </cell>
          <cell r="G62">
            <v>43818</v>
          </cell>
          <cell r="H62">
            <v>43818</v>
          </cell>
          <cell r="I62">
            <v>348</v>
          </cell>
          <cell r="J62" t="str">
            <v>01000</v>
          </cell>
          <cell r="K62" t="str">
            <v>390002</v>
          </cell>
          <cell r="L62" t="str">
            <v>5014520</v>
          </cell>
          <cell r="M62" t="str">
            <v>90000</v>
          </cell>
          <cell r="P62" t="str">
            <v>14000</v>
          </cell>
          <cell r="Q62" t="str">
            <v>CJS99001</v>
          </cell>
          <cell r="R62" t="str">
            <v>STATE</v>
          </cell>
          <cell r="S62" t="str">
            <v>370</v>
          </cell>
          <cell r="W62">
            <v>5000</v>
          </cell>
          <cell r="X62" t="str">
            <v>00020388</v>
          </cell>
          <cell r="Y62" t="str">
            <v>20-A3429VP18-VSGP</v>
          </cell>
          <cell r="Z62" t="str">
            <v>Accounts Payable</v>
          </cell>
        </row>
        <row r="63">
          <cell r="A63" t="str">
            <v>14000</v>
          </cell>
          <cell r="B63" t="str">
            <v>ACTUALS</v>
          </cell>
          <cell r="C63">
            <v>2020</v>
          </cell>
          <cell r="D63">
            <v>6</v>
          </cell>
          <cell r="E63" t="str">
            <v>AP</v>
          </cell>
          <cell r="F63" t="str">
            <v>AP01400549</v>
          </cell>
          <cell r="G63">
            <v>43818</v>
          </cell>
          <cell r="H63">
            <v>43818</v>
          </cell>
          <cell r="I63">
            <v>350</v>
          </cell>
          <cell r="J63" t="str">
            <v>01000</v>
          </cell>
          <cell r="K63" t="str">
            <v>390002</v>
          </cell>
          <cell r="L63" t="str">
            <v>5014520</v>
          </cell>
          <cell r="M63" t="str">
            <v>90000</v>
          </cell>
          <cell r="P63" t="str">
            <v>14000</v>
          </cell>
          <cell r="Q63" t="str">
            <v>CJS99001</v>
          </cell>
          <cell r="R63" t="str">
            <v>STATE</v>
          </cell>
          <cell r="S63" t="str">
            <v>540</v>
          </cell>
          <cell r="W63">
            <v>9950.3700000000008</v>
          </cell>
          <cell r="X63" t="str">
            <v>00020389</v>
          </cell>
          <cell r="Y63" t="str">
            <v>20-A3433VP18-VSGP</v>
          </cell>
          <cell r="Z63" t="str">
            <v>Accounts Payable</v>
          </cell>
        </row>
        <row r="64">
          <cell r="A64" t="str">
            <v>14000</v>
          </cell>
          <cell r="B64" t="str">
            <v>ACTUALS</v>
          </cell>
          <cell r="C64">
            <v>2020</v>
          </cell>
          <cell r="D64">
            <v>6</v>
          </cell>
          <cell r="E64" t="str">
            <v>AP</v>
          </cell>
          <cell r="F64" t="str">
            <v>AP01400549</v>
          </cell>
          <cell r="G64">
            <v>43818</v>
          </cell>
          <cell r="H64">
            <v>43818</v>
          </cell>
          <cell r="I64">
            <v>352</v>
          </cell>
          <cell r="J64" t="str">
            <v>01000</v>
          </cell>
          <cell r="K64" t="str">
            <v>390002</v>
          </cell>
          <cell r="L64" t="str">
            <v>5014520</v>
          </cell>
          <cell r="M64" t="str">
            <v>90000</v>
          </cell>
          <cell r="P64" t="str">
            <v>14000</v>
          </cell>
          <cell r="Q64" t="str">
            <v>CJS99001</v>
          </cell>
          <cell r="R64" t="str">
            <v>STATE</v>
          </cell>
          <cell r="S64" t="str">
            <v>770</v>
          </cell>
          <cell r="W64">
            <v>30000</v>
          </cell>
          <cell r="X64" t="str">
            <v>00020390</v>
          </cell>
          <cell r="Y64" t="str">
            <v>20-A3435VP18-VSGP</v>
          </cell>
          <cell r="Z64" t="str">
            <v>Accounts Payable</v>
          </cell>
        </row>
        <row r="65">
          <cell r="A65" t="str">
            <v>14000</v>
          </cell>
          <cell r="B65" t="str">
            <v>ACTUALS</v>
          </cell>
          <cell r="C65">
            <v>2020</v>
          </cell>
          <cell r="D65">
            <v>6</v>
          </cell>
          <cell r="E65" t="str">
            <v>AP</v>
          </cell>
          <cell r="F65" t="str">
            <v>AP01400549</v>
          </cell>
          <cell r="G65">
            <v>43818</v>
          </cell>
          <cell r="H65">
            <v>43818</v>
          </cell>
          <cell r="I65">
            <v>354</v>
          </cell>
          <cell r="J65" t="str">
            <v>01000</v>
          </cell>
          <cell r="K65" t="str">
            <v>390002</v>
          </cell>
          <cell r="L65" t="str">
            <v>5014520</v>
          </cell>
          <cell r="M65" t="str">
            <v>90000</v>
          </cell>
          <cell r="P65" t="str">
            <v>14000</v>
          </cell>
          <cell r="Q65" t="str">
            <v>CJS99001</v>
          </cell>
          <cell r="R65" t="str">
            <v>STATE</v>
          </cell>
          <cell r="S65" t="str">
            <v>650</v>
          </cell>
          <cell r="W65">
            <v>7150</v>
          </cell>
          <cell r="X65" t="str">
            <v>00020391</v>
          </cell>
          <cell r="Y65" t="str">
            <v>20-A3436VP18-VSGP</v>
          </cell>
          <cell r="Z65" t="str">
            <v>Accounts Payable</v>
          </cell>
        </row>
        <row r="66">
          <cell r="A66" t="str">
            <v>14000</v>
          </cell>
          <cell r="B66" t="str">
            <v>ACTUALS</v>
          </cell>
          <cell r="C66">
            <v>2020</v>
          </cell>
          <cell r="D66">
            <v>6</v>
          </cell>
          <cell r="E66" t="str">
            <v>AP</v>
          </cell>
          <cell r="F66" t="str">
            <v>AP01400549</v>
          </cell>
          <cell r="G66">
            <v>43818</v>
          </cell>
          <cell r="H66">
            <v>43818</v>
          </cell>
          <cell r="I66">
            <v>356</v>
          </cell>
          <cell r="J66" t="str">
            <v>01000</v>
          </cell>
          <cell r="K66" t="str">
            <v>390002</v>
          </cell>
          <cell r="L66" t="str">
            <v>5014520</v>
          </cell>
          <cell r="M66" t="str">
            <v>90000</v>
          </cell>
          <cell r="P66" t="str">
            <v>14000</v>
          </cell>
          <cell r="Q66" t="str">
            <v>CJS99001</v>
          </cell>
          <cell r="R66" t="str">
            <v>STATE</v>
          </cell>
          <cell r="S66" t="str">
            <v>492</v>
          </cell>
          <cell r="W66">
            <v>7500</v>
          </cell>
          <cell r="X66" t="str">
            <v>00020392</v>
          </cell>
          <cell r="Y66" t="str">
            <v>20-A3437VP18-VSGP</v>
          </cell>
          <cell r="Z66" t="str">
            <v>Accounts Payable</v>
          </cell>
        </row>
        <row r="67">
          <cell r="A67" t="str">
            <v>14000</v>
          </cell>
          <cell r="B67" t="str">
            <v>ACTUALS</v>
          </cell>
          <cell r="C67">
            <v>2020</v>
          </cell>
          <cell r="D67">
            <v>6</v>
          </cell>
          <cell r="E67" t="str">
            <v>AP</v>
          </cell>
          <cell r="F67" t="str">
            <v>AP01400549</v>
          </cell>
          <cell r="G67">
            <v>43818</v>
          </cell>
          <cell r="H67">
            <v>43818</v>
          </cell>
          <cell r="I67">
            <v>360</v>
          </cell>
          <cell r="J67" t="str">
            <v>01000</v>
          </cell>
          <cell r="K67" t="str">
            <v>390002</v>
          </cell>
          <cell r="L67" t="str">
            <v>5014520</v>
          </cell>
          <cell r="M67" t="str">
            <v>90000</v>
          </cell>
          <cell r="P67" t="str">
            <v>14000</v>
          </cell>
          <cell r="Q67" t="str">
            <v>CJS99001</v>
          </cell>
          <cell r="R67" t="str">
            <v>STATE</v>
          </cell>
          <cell r="S67" t="str">
            <v>369</v>
          </cell>
          <cell r="W67">
            <v>6804.6</v>
          </cell>
          <cell r="X67" t="str">
            <v>00020394</v>
          </cell>
          <cell r="Y67" t="str">
            <v>20-A3438VP18-VSGP</v>
          </cell>
          <cell r="Z67" t="str">
            <v>Accounts Payable</v>
          </cell>
        </row>
        <row r="68">
          <cell r="A68" t="str">
            <v>14000</v>
          </cell>
          <cell r="B68" t="str">
            <v>ACTUALS</v>
          </cell>
          <cell r="C68">
            <v>2020</v>
          </cell>
          <cell r="D68">
            <v>6</v>
          </cell>
          <cell r="E68" t="str">
            <v>AP</v>
          </cell>
          <cell r="F68" t="str">
            <v>AP01400549</v>
          </cell>
          <cell r="G68">
            <v>43818</v>
          </cell>
          <cell r="H68">
            <v>43818</v>
          </cell>
          <cell r="I68">
            <v>363</v>
          </cell>
          <cell r="J68" t="str">
            <v>01000</v>
          </cell>
          <cell r="K68" t="str">
            <v>390002</v>
          </cell>
          <cell r="L68" t="str">
            <v>5014520</v>
          </cell>
          <cell r="M68" t="str">
            <v>90000</v>
          </cell>
          <cell r="P68" t="str">
            <v>14000</v>
          </cell>
          <cell r="Q68" t="str">
            <v>CJS99001</v>
          </cell>
          <cell r="R68" t="str">
            <v>STATE</v>
          </cell>
          <cell r="S68" t="str">
            <v>075</v>
          </cell>
          <cell r="W68">
            <v>1566</v>
          </cell>
          <cell r="X68" t="str">
            <v>00020403</v>
          </cell>
          <cell r="Y68" t="str">
            <v>20-A3427VP18-VICT</v>
          </cell>
          <cell r="Z68" t="str">
            <v>Accounts Payable</v>
          </cell>
        </row>
        <row r="69">
          <cell r="A69" t="str">
            <v>14000</v>
          </cell>
          <cell r="B69" t="str">
            <v>ACTUALS</v>
          </cell>
          <cell r="C69">
            <v>2020</v>
          </cell>
          <cell r="D69">
            <v>6</v>
          </cell>
          <cell r="E69" t="str">
            <v>AP</v>
          </cell>
          <cell r="F69" t="str">
            <v>AP01400549</v>
          </cell>
          <cell r="G69">
            <v>43818</v>
          </cell>
          <cell r="H69">
            <v>43818</v>
          </cell>
          <cell r="I69">
            <v>367</v>
          </cell>
          <cell r="J69" t="str">
            <v>01000</v>
          </cell>
          <cell r="K69" t="str">
            <v>390002</v>
          </cell>
          <cell r="L69" t="str">
            <v>5014520</v>
          </cell>
          <cell r="M69" t="str">
            <v>90000</v>
          </cell>
          <cell r="P69" t="str">
            <v>14000</v>
          </cell>
          <cell r="Q69" t="str">
            <v>CJS99001</v>
          </cell>
          <cell r="R69" t="str">
            <v>STATE</v>
          </cell>
          <cell r="S69" t="str">
            <v>760</v>
          </cell>
          <cell r="W69">
            <v>4500</v>
          </cell>
          <cell r="X69" t="str">
            <v>00020163</v>
          </cell>
          <cell r="Y69" t="str">
            <v>20-A2332VP18</v>
          </cell>
          <cell r="Z69" t="str">
            <v>Accounts Payable</v>
          </cell>
        </row>
        <row r="70">
          <cell r="A70" t="str">
            <v>14000</v>
          </cell>
          <cell r="B70" t="str">
            <v>ACTUALS</v>
          </cell>
          <cell r="C70">
            <v>2020</v>
          </cell>
          <cell r="D70">
            <v>6</v>
          </cell>
          <cell r="E70" t="str">
            <v>AP</v>
          </cell>
          <cell r="F70" t="str">
            <v>AP01401714</v>
          </cell>
          <cell r="G70">
            <v>43819</v>
          </cell>
          <cell r="H70">
            <v>43819</v>
          </cell>
          <cell r="I70">
            <v>259</v>
          </cell>
          <cell r="J70" t="str">
            <v>01000</v>
          </cell>
          <cell r="K70" t="str">
            <v>390002</v>
          </cell>
          <cell r="L70" t="str">
            <v>5014510</v>
          </cell>
          <cell r="M70" t="str">
            <v>90000</v>
          </cell>
          <cell r="P70" t="str">
            <v>14000</v>
          </cell>
          <cell r="Q70" t="str">
            <v>CJS99001</v>
          </cell>
          <cell r="R70" t="str">
            <v>STATE</v>
          </cell>
          <cell r="S70" t="str">
            <v>059</v>
          </cell>
          <cell r="W70">
            <v>22537.11</v>
          </cell>
          <cell r="X70" t="str">
            <v>00020349</v>
          </cell>
          <cell r="Y70" t="str">
            <v>20-A3445VP18 VSGP</v>
          </cell>
          <cell r="Z70" t="str">
            <v>Accounts Payable</v>
          </cell>
        </row>
        <row r="71">
          <cell r="A71" t="str">
            <v>14000</v>
          </cell>
          <cell r="B71" t="str">
            <v>ACTUALS</v>
          </cell>
          <cell r="C71">
            <v>2020</v>
          </cell>
          <cell r="D71">
            <v>6</v>
          </cell>
          <cell r="E71" t="str">
            <v>AP</v>
          </cell>
          <cell r="F71" t="str">
            <v>AP01401714</v>
          </cell>
          <cell r="G71">
            <v>43819</v>
          </cell>
          <cell r="H71">
            <v>43819</v>
          </cell>
          <cell r="I71">
            <v>271</v>
          </cell>
          <cell r="J71" t="str">
            <v>01000</v>
          </cell>
          <cell r="K71" t="str">
            <v>390002</v>
          </cell>
          <cell r="L71" t="str">
            <v>5014510</v>
          </cell>
          <cell r="M71" t="str">
            <v>90000</v>
          </cell>
          <cell r="P71" t="str">
            <v>14000</v>
          </cell>
          <cell r="Q71" t="str">
            <v>CJS99001</v>
          </cell>
          <cell r="R71" t="str">
            <v>STATE</v>
          </cell>
          <cell r="S71" t="str">
            <v>083</v>
          </cell>
          <cell r="W71">
            <v>2591.4</v>
          </cell>
          <cell r="X71" t="str">
            <v>00020380</v>
          </cell>
          <cell r="Y71" t="str">
            <v>20-Z8573VG18 V/W GENERAL FUND</v>
          </cell>
          <cell r="Z71" t="str">
            <v>Accounts Payable</v>
          </cell>
        </row>
        <row r="72">
          <cell r="A72" t="str">
            <v>14000</v>
          </cell>
          <cell r="B72" t="str">
            <v>ACTUALS</v>
          </cell>
          <cell r="C72">
            <v>2020</v>
          </cell>
          <cell r="D72">
            <v>6</v>
          </cell>
          <cell r="E72" t="str">
            <v>AP</v>
          </cell>
          <cell r="F72" t="str">
            <v>AP01401714</v>
          </cell>
          <cell r="G72">
            <v>43819</v>
          </cell>
          <cell r="H72">
            <v>43819</v>
          </cell>
          <cell r="I72">
            <v>307</v>
          </cell>
          <cell r="J72" t="str">
            <v>01000</v>
          </cell>
          <cell r="K72" t="str">
            <v>390002</v>
          </cell>
          <cell r="L72" t="str">
            <v>5014520</v>
          </cell>
          <cell r="M72" t="str">
            <v>90000</v>
          </cell>
          <cell r="P72" t="str">
            <v>14000</v>
          </cell>
          <cell r="Q72" t="str">
            <v>CJS99001</v>
          </cell>
          <cell r="R72" t="str">
            <v>STATE</v>
          </cell>
          <cell r="S72" t="str">
            <v>487</v>
          </cell>
          <cell r="W72">
            <v>6120.5</v>
          </cell>
          <cell r="X72" t="str">
            <v>00020270</v>
          </cell>
          <cell r="Y72" t="str">
            <v>20-A3453VP18-VSGP</v>
          </cell>
          <cell r="Z72" t="str">
            <v>Accounts Payable</v>
          </cell>
        </row>
        <row r="73">
          <cell r="A73" t="str">
            <v>14000</v>
          </cell>
          <cell r="B73" t="str">
            <v>ACTUALS</v>
          </cell>
          <cell r="C73">
            <v>2020</v>
          </cell>
          <cell r="D73">
            <v>6</v>
          </cell>
          <cell r="E73" t="str">
            <v>AP</v>
          </cell>
          <cell r="F73" t="str">
            <v>AP01401714</v>
          </cell>
          <cell r="G73">
            <v>43819</v>
          </cell>
          <cell r="H73">
            <v>43819</v>
          </cell>
          <cell r="I73">
            <v>309</v>
          </cell>
          <cell r="J73" t="str">
            <v>01000</v>
          </cell>
          <cell r="K73" t="str">
            <v>390002</v>
          </cell>
          <cell r="L73" t="str">
            <v>5014520</v>
          </cell>
          <cell r="M73" t="str">
            <v>90000</v>
          </cell>
          <cell r="P73" t="str">
            <v>14000</v>
          </cell>
          <cell r="Q73" t="str">
            <v>CJS99001</v>
          </cell>
          <cell r="R73" t="str">
            <v>STATE</v>
          </cell>
          <cell r="S73" t="str">
            <v>730</v>
          </cell>
          <cell r="W73">
            <v>30000</v>
          </cell>
          <cell r="X73" t="str">
            <v>00020279</v>
          </cell>
          <cell r="Y73" t="str">
            <v>20-A3469VP18-VSGP</v>
          </cell>
          <cell r="Z73" t="str">
            <v>Accounts Payable</v>
          </cell>
        </row>
        <row r="74">
          <cell r="A74" t="str">
            <v>14000</v>
          </cell>
          <cell r="B74" t="str">
            <v>ACTUALS</v>
          </cell>
          <cell r="C74">
            <v>2020</v>
          </cell>
          <cell r="D74">
            <v>6</v>
          </cell>
          <cell r="E74" t="str">
            <v>AP</v>
          </cell>
          <cell r="F74" t="str">
            <v>AP01401714</v>
          </cell>
          <cell r="G74">
            <v>43819</v>
          </cell>
          <cell r="H74">
            <v>43819</v>
          </cell>
          <cell r="I74">
            <v>316</v>
          </cell>
          <cell r="J74" t="str">
            <v>01000</v>
          </cell>
          <cell r="K74" t="str">
            <v>390002</v>
          </cell>
          <cell r="L74" t="str">
            <v>5014520</v>
          </cell>
          <cell r="M74" t="str">
            <v>90000</v>
          </cell>
          <cell r="P74" t="str">
            <v>14000</v>
          </cell>
          <cell r="Q74" t="str">
            <v>CJS99001</v>
          </cell>
          <cell r="R74" t="str">
            <v>STATE</v>
          </cell>
          <cell r="S74" t="str">
            <v>810</v>
          </cell>
          <cell r="W74">
            <v>5452.27</v>
          </cell>
          <cell r="X74" t="str">
            <v>00020254</v>
          </cell>
          <cell r="Y74" t="str">
            <v>20-A3432VP18-VSGP</v>
          </cell>
          <cell r="Z74" t="str">
            <v>Accounts Payable</v>
          </cell>
        </row>
        <row r="75">
          <cell r="A75" t="str">
            <v>14000</v>
          </cell>
          <cell r="B75" t="str">
            <v>ACTUALS</v>
          </cell>
          <cell r="C75">
            <v>2020</v>
          </cell>
          <cell r="D75">
            <v>6</v>
          </cell>
          <cell r="E75" t="str">
            <v>AP</v>
          </cell>
          <cell r="F75" t="str">
            <v>AP01401714</v>
          </cell>
          <cell r="G75">
            <v>43819</v>
          </cell>
          <cell r="H75">
            <v>43819</v>
          </cell>
          <cell r="I75">
            <v>318</v>
          </cell>
          <cell r="J75" t="str">
            <v>01000</v>
          </cell>
          <cell r="K75" t="str">
            <v>390002</v>
          </cell>
          <cell r="L75" t="str">
            <v>5014520</v>
          </cell>
          <cell r="M75" t="str">
            <v>90000</v>
          </cell>
          <cell r="P75" t="str">
            <v>14000</v>
          </cell>
          <cell r="Q75" t="str">
            <v>CJS99001</v>
          </cell>
          <cell r="R75" t="str">
            <v>STATE</v>
          </cell>
          <cell r="S75" t="str">
            <v>350</v>
          </cell>
          <cell r="W75">
            <v>13093.86</v>
          </cell>
          <cell r="X75" t="str">
            <v>00020272</v>
          </cell>
          <cell r="Y75" t="str">
            <v>20-A3455VP18-VSGP</v>
          </cell>
          <cell r="Z75" t="str">
            <v>Accounts Payable</v>
          </cell>
        </row>
        <row r="76">
          <cell r="A76" t="str">
            <v>14000</v>
          </cell>
          <cell r="B76" t="str">
            <v>ACTUALS</v>
          </cell>
          <cell r="C76">
            <v>2020</v>
          </cell>
          <cell r="D76">
            <v>6</v>
          </cell>
          <cell r="E76" t="str">
            <v>AP</v>
          </cell>
          <cell r="F76" t="str">
            <v>AP01401714</v>
          </cell>
          <cell r="G76">
            <v>43819</v>
          </cell>
          <cell r="H76">
            <v>43819</v>
          </cell>
          <cell r="I76">
            <v>330</v>
          </cell>
          <cell r="J76" t="str">
            <v>01000</v>
          </cell>
          <cell r="K76" t="str">
            <v>390002</v>
          </cell>
          <cell r="L76" t="str">
            <v>5014520</v>
          </cell>
          <cell r="M76" t="str">
            <v>90000</v>
          </cell>
          <cell r="P76" t="str">
            <v>14000</v>
          </cell>
          <cell r="Q76" t="str">
            <v>CJS99001</v>
          </cell>
          <cell r="R76" t="str">
            <v>STATE</v>
          </cell>
          <cell r="S76" t="str">
            <v>540</v>
          </cell>
          <cell r="W76">
            <v>7551.8</v>
          </cell>
          <cell r="X76" t="str">
            <v>00020273</v>
          </cell>
          <cell r="Y76" t="str">
            <v>20-A3456VP18-VSGP</v>
          </cell>
          <cell r="Z76" t="str">
            <v>Accounts Payable</v>
          </cell>
        </row>
        <row r="77">
          <cell r="A77" t="str">
            <v>14000</v>
          </cell>
          <cell r="B77" t="str">
            <v>ACTUALS</v>
          </cell>
          <cell r="C77">
            <v>2020</v>
          </cell>
          <cell r="D77">
            <v>6</v>
          </cell>
          <cell r="E77" t="str">
            <v>AP</v>
          </cell>
          <cell r="F77" t="str">
            <v>AP01401714</v>
          </cell>
          <cell r="G77">
            <v>43819</v>
          </cell>
          <cell r="H77">
            <v>43819</v>
          </cell>
          <cell r="I77">
            <v>332</v>
          </cell>
          <cell r="J77" t="str">
            <v>01000</v>
          </cell>
          <cell r="K77" t="str">
            <v>390002</v>
          </cell>
          <cell r="L77" t="str">
            <v>5014520</v>
          </cell>
          <cell r="M77" t="str">
            <v>90000</v>
          </cell>
          <cell r="P77" t="str">
            <v>14000</v>
          </cell>
          <cell r="Q77" t="str">
            <v>CJS99001</v>
          </cell>
          <cell r="R77" t="str">
            <v>STATE</v>
          </cell>
          <cell r="S77" t="str">
            <v>790</v>
          </cell>
          <cell r="W77">
            <v>10413.540000000001</v>
          </cell>
          <cell r="X77" t="str">
            <v>00020274</v>
          </cell>
          <cell r="Y77" t="str">
            <v>20-A3457VP18-VSGP</v>
          </cell>
          <cell r="Z77" t="str">
            <v>Accounts Payable</v>
          </cell>
        </row>
        <row r="78">
          <cell r="A78" t="str">
            <v>14000</v>
          </cell>
          <cell r="B78" t="str">
            <v>ACTUALS</v>
          </cell>
          <cell r="C78">
            <v>2020</v>
          </cell>
          <cell r="D78">
            <v>6</v>
          </cell>
          <cell r="E78" t="str">
            <v>AP</v>
          </cell>
          <cell r="F78" t="str">
            <v>AP01401714</v>
          </cell>
          <cell r="G78">
            <v>43819</v>
          </cell>
          <cell r="H78">
            <v>43819</v>
          </cell>
          <cell r="I78">
            <v>348</v>
          </cell>
          <cell r="J78" t="str">
            <v>01000</v>
          </cell>
          <cell r="K78" t="str">
            <v>390002</v>
          </cell>
          <cell r="L78" t="str">
            <v>5014520</v>
          </cell>
          <cell r="M78" t="str">
            <v>90000</v>
          </cell>
          <cell r="P78" t="str">
            <v>14000</v>
          </cell>
          <cell r="Q78" t="str">
            <v>CJS99001</v>
          </cell>
          <cell r="R78" t="str">
            <v>STATE</v>
          </cell>
          <cell r="S78" t="str">
            <v>402</v>
          </cell>
          <cell r="W78">
            <v>14438.99</v>
          </cell>
          <cell r="X78" t="str">
            <v>00020258</v>
          </cell>
          <cell r="Y78" t="str">
            <v>20-A3446VP18-VSGP</v>
          </cell>
          <cell r="Z78" t="str">
            <v>Accounts Payable</v>
          </cell>
        </row>
        <row r="79">
          <cell r="A79" t="str">
            <v>14000</v>
          </cell>
          <cell r="B79" t="str">
            <v>ACTUALS</v>
          </cell>
          <cell r="C79">
            <v>2020</v>
          </cell>
          <cell r="D79">
            <v>6</v>
          </cell>
          <cell r="E79" t="str">
            <v>AP</v>
          </cell>
          <cell r="F79" t="str">
            <v>AP01401714</v>
          </cell>
          <cell r="G79">
            <v>43819</v>
          </cell>
          <cell r="H79">
            <v>43819</v>
          </cell>
          <cell r="I79">
            <v>356</v>
          </cell>
          <cell r="J79" t="str">
            <v>01000</v>
          </cell>
          <cell r="K79" t="str">
            <v>390002</v>
          </cell>
          <cell r="L79" t="str">
            <v>5014520</v>
          </cell>
          <cell r="M79" t="str">
            <v>90000</v>
          </cell>
          <cell r="P79" t="str">
            <v>14000</v>
          </cell>
          <cell r="Q79" t="str">
            <v>CJS99001</v>
          </cell>
          <cell r="R79" t="str">
            <v>STATE</v>
          </cell>
          <cell r="S79" t="str">
            <v>660</v>
          </cell>
          <cell r="W79">
            <v>7578.12</v>
          </cell>
          <cell r="X79" t="str">
            <v>00020386</v>
          </cell>
          <cell r="Y79" t="str">
            <v>20-A3424VP18-VSGP</v>
          </cell>
          <cell r="Z79" t="str">
            <v>Accounts Payable</v>
          </cell>
        </row>
        <row r="80">
          <cell r="A80" t="str">
            <v>14000</v>
          </cell>
          <cell r="B80" t="str">
            <v>ACTUALS</v>
          </cell>
          <cell r="C80">
            <v>2020</v>
          </cell>
          <cell r="D80">
            <v>6</v>
          </cell>
          <cell r="E80" t="str">
            <v>AP</v>
          </cell>
          <cell r="F80" t="str">
            <v>AP01401714</v>
          </cell>
          <cell r="G80">
            <v>43819</v>
          </cell>
          <cell r="H80">
            <v>43819</v>
          </cell>
          <cell r="I80">
            <v>363</v>
          </cell>
          <cell r="J80" t="str">
            <v>01000</v>
          </cell>
          <cell r="K80" t="str">
            <v>390002</v>
          </cell>
          <cell r="L80" t="str">
            <v>5014520</v>
          </cell>
          <cell r="M80" t="str">
            <v>90000</v>
          </cell>
          <cell r="P80" t="str">
            <v>14000</v>
          </cell>
          <cell r="Q80" t="str">
            <v>CJS99001</v>
          </cell>
          <cell r="R80" t="str">
            <v>STATE</v>
          </cell>
          <cell r="S80" t="str">
            <v>760</v>
          </cell>
          <cell r="W80">
            <v>16500</v>
          </cell>
          <cell r="X80" t="str">
            <v>00020405</v>
          </cell>
          <cell r="Y80" t="str">
            <v>20-A3471VP18-VSGP</v>
          </cell>
          <cell r="Z80" t="str">
            <v>Accounts Payable</v>
          </cell>
        </row>
        <row r="81">
          <cell r="A81" t="str">
            <v>14000</v>
          </cell>
          <cell r="B81" t="str">
            <v>ACTUALS</v>
          </cell>
          <cell r="C81">
            <v>2020</v>
          </cell>
          <cell r="D81">
            <v>6</v>
          </cell>
          <cell r="E81" t="str">
            <v>AP</v>
          </cell>
          <cell r="F81" t="str">
            <v>AP01401714</v>
          </cell>
          <cell r="G81">
            <v>43819</v>
          </cell>
          <cell r="H81">
            <v>43819</v>
          </cell>
          <cell r="I81">
            <v>365</v>
          </cell>
          <cell r="J81" t="str">
            <v>01000</v>
          </cell>
          <cell r="K81" t="str">
            <v>390002</v>
          </cell>
          <cell r="L81" t="str">
            <v>5014520</v>
          </cell>
          <cell r="M81" t="str">
            <v>90000</v>
          </cell>
          <cell r="P81" t="str">
            <v>14000</v>
          </cell>
          <cell r="Q81" t="str">
            <v>CJS99001</v>
          </cell>
          <cell r="R81" t="str">
            <v>STATE</v>
          </cell>
          <cell r="S81" t="str">
            <v>479</v>
          </cell>
          <cell r="W81">
            <v>9524.11</v>
          </cell>
          <cell r="X81" t="str">
            <v>00020406</v>
          </cell>
          <cell r="Y81" t="str">
            <v>20-A3474VP18-VSGP</v>
          </cell>
          <cell r="Z81" t="str">
            <v>Accounts Payable</v>
          </cell>
        </row>
        <row r="82">
          <cell r="A82" t="str">
            <v>14000</v>
          </cell>
          <cell r="B82" t="str">
            <v>ACTUALS</v>
          </cell>
          <cell r="C82">
            <v>2020</v>
          </cell>
          <cell r="D82">
            <v>6</v>
          </cell>
          <cell r="E82" t="str">
            <v>AP</v>
          </cell>
          <cell r="F82" t="str">
            <v>AP01401714</v>
          </cell>
          <cell r="G82">
            <v>43819</v>
          </cell>
          <cell r="H82">
            <v>43819</v>
          </cell>
          <cell r="I82">
            <v>367</v>
          </cell>
          <cell r="J82" t="str">
            <v>01000</v>
          </cell>
          <cell r="K82" t="str">
            <v>390002</v>
          </cell>
          <cell r="L82" t="str">
            <v>5014520</v>
          </cell>
          <cell r="M82" t="str">
            <v>90000</v>
          </cell>
          <cell r="P82" t="str">
            <v>14000</v>
          </cell>
          <cell r="Q82" t="str">
            <v>CJS99001</v>
          </cell>
          <cell r="R82" t="str">
            <v>STATE</v>
          </cell>
          <cell r="S82" t="str">
            <v>830</v>
          </cell>
          <cell r="W82">
            <v>17068.64</v>
          </cell>
          <cell r="X82" t="str">
            <v>00020407</v>
          </cell>
          <cell r="Y82" t="str">
            <v>20-A3476VP18-VSGP</v>
          </cell>
          <cell r="Z82" t="str">
            <v>Accounts Payable</v>
          </cell>
        </row>
        <row r="83">
          <cell r="A83" t="str">
            <v>14000</v>
          </cell>
          <cell r="B83" t="str">
            <v>ACTUALS</v>
          </cell>
          <cell r="C83">
            <v>2020</v>
          </cell>
          <cell r="D83">
            <v>6</v>
          </cell>
          <cell r="E83" t="str">
            <v>AP</v>
          </cell>
          <cell r="F83" t="str">
            <v>AP01401714</v>
          </cell>
          <cell r="G83">
            <v>43819</v>
          </cell>
          <cell r="H83">
            <v>43819</v>
          </cell>
          <cell r="I83">
            <v>369</v>
          </cell>
          <cell r="J83" t="str">
            <v>01000</v>
          </cell>
          <cell r="K83" t="str">
            <v>390002</v>
          </cell>
          <cell r="L83" t="str">
            <v>5014520</v>
          </cell>
          <cell r="M83" t="str">
            <v>90000</v>
          </cell>
          <cell r="P83" t="str">
            <v>14000</v>
          </cell>
          <cell r="Q83" t="str">
            <v>CJS99001</v>
          </cell>
          <cell r="R83" t="str">
            <v>STATE</v>
          </cell>
          <cell r="S83" t="str">
            <v>710</v>
          </cell>
          <cell r="W83">
            <v>25000</v>
          </cell>
          <cell r="X83" t="str">
            <v>00020408</v>
          </cell>
          <cell r="Y83" t="str">
            <v>20-A3478VP18-VSGP</v>
          </cell>
          <cell r="Z83" t="str">
            <v>Accounts Payable</v>
          </cell>
        </row>
        <row r="84">
          <cell r="A84" t="str">
            <v>14000</v>
          </cell>
          <cell r="B84" t="str">
            <v>ACTUALS</v>
          </cell>
          <cell r="C84">
            <v>2020</v>
          </cell>
          <cell r="D84">
            <v>6</v>
          </cell>
          <cell r="E84" t="str">
            <v>AP</v>
          </cell>
          <cell r="F84" t="str">
            <v>AP01401714</v>
          </cell>
          <cell r="G84">
            <v>43819</v>
          </cell>
          <cell r="H84">
            <v>43819</v>
          </cell>
          <cell r="I84">
            <v>371</v>
          </cell>
          <cell r="J84" t="str">
            <v>01000</v>
          </cell>
          <cell r="K84" t="str">
            <v>390002</v>
          </cell>
          <cell r="L84" t="str">
            <v>5014520</v>
          </cell>
          <cell r="M84" t="str">
            <v>90000</v>
          </cell>
          <cell r="P84" t="str">
            <v>14000</v>
          </cell>
          <cell r="Q84" t="str">
            <v>CJS99001</v>
          </cell>
          <cell r="R84" t="str">
            <v>STATE</v>
          </cell>
          <cell r="S84" t="str">
            <v>139</v>
          </cell>
          <cell r="W84">
            <v>11040</v>
          </cell>
          <cell r="X84" t="str">
            <v>00020409</v>
          </cell>
          <cell r="Y84" t="str">
            <v>20-A3579VP18-VSGP</v>
          </cell>
          <cell r="Z84" t="str">
            <v>Accounts Payable</v>
          </cell>
        </row>
        <row r="85">
          <cell r="A85" t="str">
            <v>14000</v>
          </cell>
          <cell r="B85" t="str">
            <v>ACTUALS</v>
          </cell>
          <cell r="C85">
            <v>2020</v>
          </cell>
          <cell r="D85">
            <v>6</v>
          </cell>
          <cell r="E85" t="str">
            <v>AP</v>
          </cell>
          <cell r="F85" t="str">
            <v>AP01401714</v>
          </cell>
          <cell r="G85">
            <v>43819</v>
          </cell>
          <cell r="H85">
            <v>43819</v>
          </cell>
          <cell r="I85">
            <v>373</v>
          </cell>
          <cell r="J85" t="str">
            <v>01000</v>
          </cell>
          <cell r="K85" t="str">
            <v>390002</v>
          </cell>
          <cell r="L85" t="str">
            <v>5014520</v>
          </cell>
          <cell r="M85" t="str">
            <v>90000</v>
          </cell>
          <cell r="P85" t="str">
            <v>14000</v>
          </cell>
          <cell r="Q85" t="str">
            <v>CJS99001</v>
          </cell>
          <cell r="R85" t="str">
            <v>STATE</v>
          </cell>
          <cell r="S85" t="str">
            <v>005</v>
          </cell>
          <cell r="W85">
            <v>11003.86</v>
          </cell>
          <cell r="X85" t="str">
            <v>00020410</v>
          </cell>
          <cell r="Y85" t="str">
            <v>20-A3580VP18-VSGP</v>
          </cell>
          <cell r="Z85" t="str">
            <v>Accounts Payable</v>
          </cell>
        </row>
        <row r="86">
          <cell r="A86" t="str">
            <v>14000</v>
          </cell>
          <cell r="B86" t="str">
            <v>ACTUALS</v>
          </cell>
          <cell r="C86">
            <v>2020</v>
          </cell>
          <cell r="D86">
            <v>6</v>
          </cell>
          <cell r="E86" t="str">
            <v>AP</v>
          </cell>
          <cell r="F86" t="str">
            <v>AP01401714</v>
          </cell>
          <cell r="G86">
            <v>43819</v>
          </cell>
          <cell r="H86">
            <v>43819</v>
          </cell>
          <cell r="I86">
            <v>375</v>
          </cell>
          <cell r="J86" t="str">
            <v>01000</v>
          </cell>
          <cell r="K86" t="str">
            <v>390002</v>
          </cell>
          <cell r="L86" t="str">
            <v>5014520</v>
          </cell>
          <cell r="M86" t="str">
            <v>90000</v>
          </cell>
          <cell r="P86" t="str">
            <v>14000</v>
          </cell>
          <cell r="Q86" t="str">
            <v>CJS99001</v>
          </cell>
          <cell r="R86" t="str">
            <v>STATE</v>
          </cell>
          <cell r="S86" t="str">
            <v>300</v>
          </cell>
          <cell r="W86">
            <v>10892.43</v>
          </cell>
          <cell r="X86" t="str">
            <v>00020411</v>
          </cell>
          <cell r="Y86" t="str">
            <v>20-A3581VP18-VSGP</v>
          </cell>
          <cell r="Z86" t="str">
            <v>Accounts Payable</v>
          </cell>
        </row>
        <row r="87">
          <cell r="A87" t="str">
            <v>14000</v>
          </cell>
          <cell r="B87" t="str">
            <v>ACTUALS</v>
          </cell>
          <cell r="C87">
            <v>2020</v>
          </cell>
          <cell r="D87">
            <v>6</v>
          </cell>
          <cell r="E87" t="str">
            <v>AP</v>
          </cell>
          <cell r="F87" t="str">
            <v>AP01401714</v>
          </cell>
          <cell r="G87">
            <v>43819</v>
          </cell>
          <cell r="H87">
            <v>43819</v>
          </cell>
          <cell r="I87">
            <v>377</v>
          </cell>
          <cell r="J87" t="str">
            <v>01000</v>
          </cell>
          <cell r="K87" t="str">
            <v>390002</v>
          </cell>
          <cell r="L87" t="str">
            <v>5014520</v>
          </cell>
          <cell r="M87" t="str">
            <v>90000</v>
          </cell>
          <cell r="P87" t="str">
            <v>14000</v>
          </cell>
          <cell r="Q87" t="str">
            <v>CJS99001</v>
          </cell>
          <cell r="R87" t="str">
            <v>STATE</v>
          </cell>
          <cell r="S87" t="str">
            <v>085</v>
          </cell>
          <cell r="W87">
            <v>13975.35</v>
          </cell>
          <cell r="X87" t="str">
            <v>00020412</v>
          </cell>
          <cell r="Y87" t="str">
            <v>20-A3582VP18-VSGP</v>
          </cell>
          <cell r="Z87" t="str">
            <v>Accounts Payable</v>
          </cell>
        </row>
        <row r="88">
          <cell r="A88" t="str">
            <v>14000</v>
          </cell>
          <cell r="B88" t="str">
            <v>ACTUALS</v>
          </cell>
          <cell r="C88">
            <v>2020</v>
          </cell>
          <cell r="D88">
            <v>6</v>
          </cell>
          <cell r="E88" t="str">
            <v>AP</v>
          </cell>
          <cell r="F88" t="str">
            <v>AP01401714</v>
          </cell>
          <cell r="G88">
            <v>43819</v>
          </cell>
          <cell r="H88">
            <v>43819</v>
          </cell>
          <cell r="I88">
            <v>405</v>
          </cell>
          <cell r="J88" t="str">
            <v>01000</v>
          </cell>
          <cell r="K88" t="str">
            <v>390002</v>
          </cell>
          <cell r="L88" t="str">
            <v>5014520</v>
          </cell>
          <cell r="M88" t="str">
            <v>90000</v>
          </cell>
          <cell r="P88" t="str">
            <v>14000</v>
          </cell>
          <cell r="Q88" t="str">
            <v>CJS99001</v>
          </cell>
          <cell r="R88" t="str">
            <v>STATE</v>
          </cell>
          <cell r="S88" t="str">
            <v>760</v>
          </cell>
          <cell r="W88">
            <v>4500</v>
          </cell>
          <cell r="X88" t="str">
            <v>00020230</v>
          </cell>
          <cell r="Y88" t="str">
            <v>20-A2332VP-VSGP</v>
          </cell>
          <cell r="Z88" t="str">
            <v>Accounts Payable</v>
          </cell>
        </row>
        <row r="89">
          <cell r="A89" t="str">
            <v>14000</v>
          </cell>
          <cell r="B89" t="str">
            <v>ACTUALS</v>
          </cell>
          <cell r="C89">
            <v>2020</v>
          </cell>
          <cell r="D89">
            <v>6</v>
          </cell>
          <cell r="E89" t="str">
            <v>AP</v>
          </cell>
          <cell r="F89" t="str">
            <v>AP01401714</v>
          </cell>
          <cell r="G89">
            <v>43819</v>
          </cell>
          <cell r="H89">
            <v>43819</v>
          </cell>
          <cell r="I89">
            <v>412</v>
          </cell>
          <cell r="J89" t="str">
            <v>01000</v>
          </cell>
          <cell r="K89" t="str">
            <v>390002</v>
          </cell>
          <cell r="L89" t="str">
            <v>5014520</v>
          </cell>
          <cell r="M89" t="str">
            <v>90000</v>
          </cell>
          <cell r="P89" t="str">
            <v>14000</v>
          </cell>
          <cell r="Q89" t="str">
            <v>CJS99001</v>
          </cell>
          <cell r="R89" t="str">
            <v>STATE</v>
          </cell>
          <cell r="S89" t="str">
            <v>840</v>
          </cell>
          <cell r="W89">
            <v>13748.29</v>
          </cell>
          <cell r="X89" t="str">
            <v>00020261</v>
          </cell>
          <cell r="Y89" t="str">
            <v>20-A3447VP18-VSGP</v>
          </cell>
          <cell r="Z89" t="str">
            <v>Accounts Payable</v>
          </cell>
        </row>
        <row r="90">
          <cell r="A90" t="str">
            <v>14000</v>
          </cell>
          <cell r="B90" t="str">
            <v>ACTUALS</v>
          </cell>
          <cell r="C90">
            <v>2020</v>
          </cell>
          <cell r="D90">
            <v>6</v>
          </cell>
          <cell r="E90" t="str">
            <v>AP</v>
          </cell>
          <cell r="F90" t="str">
            <v>AP01401714</v>
          </cell>
          <cell r="G90">
            <v>43819</v>
          </cell>
          <cell r="H90">
            <v>43819</v>
          </cell>
          <cell r="I90">
            <v>414</v>
          </cell>
          <cell r="J90" t="str">
            <v>01000</v>
          </cell>
          <cell r="K90" t="str">
            <v>390002</v>
          </cell>
          <cell r="L90" t="str">
            <v>5014520</v>
          </cell>
          <cell r="M90" t="str">
            <v>90000</v>
          </cell>
          <cell r="P90" t="str">
            <v>14000</v>
          </cell>
          <cell r="Q90" t="str">
            <v>CJS99001</v>
          </cell>
          <cell r="R90" t="str">
            <v>STATE</v>
          </cell>
          <cell r="S90" t="str">
            <v>465</v>
          </cell>
          <cell r="W90">
            <v>13032.05</v>
          </cell>
          <cell r="X90" t="str">
            <v>00020263</v>
          </cell>
          <cell r="Y90" t="str">
            <v>20-A3448VP18-VSGP</v>
          </cell>
          <cell r="Z90" t="str">
            <v>Accounts Payable</v>
          </cell>
        </row>
        <row r="91">
          <cell r="A91" t="str">
            <v>14000</v>
          </cell>
          <cell r="B91" t="str">
            <v>ACTUALS</v>
          </cell>
          <cell r="C91">
            <v>2020</v>
          </cell>
          <cell r="D91">
            <v>6</v>
          </cell>
          <cell r="E91" t="str">
            <v>AP</v>
          </cell>
          <cell r="F91" t="str">
            <v>AP01401714</v>
          </cell>
          <cell r="G91">
            <v>43819</v>
          </cell>
          <cell r="H91">
            <v>43819</v>
          </cell>
          <cell r="I91">
            <v>420</v>
          </cell>
          <cell r="J91" t="str">
            <v>01000</v>
          </cell>
          <cell r="K91" t="str">
            <v>390002</v>
          </cell>
          <cell r="L91" t="str">
            <v>5014520</v>
          </cell>
          <cell r="M91" t="str">
            <v>90000</v>
          </cell>
          <cell r="P91" t="str">
            <v>14000</v>
          </cell>
          <cell r="Q91" t="str">
            <v>CJS99001</v>
          </cell>
          <cell r="R91" t="str">
            <v>STATE</v>
          </cell>
          <cell r="S91" t="str">
            <v>630</v>
          </cell>
          <cell r="W91">
            <v>22601.85</v>
          </cell>
          <cell r="X91" t="str">
            <v>00020275</v>
          </cell>
          <cell r="Y91" t="str">
            <v>20-A3459VP18-VSGP</v>
          </cell>
          <cell r="Z91" t="str">
            <v>Accounts Payable</v>
          </cell>
        </row>
        <row r="92">
          <cell r="A92" t="str">
            <v>14000</v>
          </cell>
          <cell r="B92" t="str">
            <v>ACTUALS</v>
          </cell>
          <cell r="C92">
            <v>2020</v>
          </cell>
          <cell r="D92">
            <v>6</v>
          </cell>
          <cell r="E92" t="str">
            <v>AP</v>
          </cell>
          <cell r="F92" t="str">
            <v>AP01401714</v>
          </cell>
          <cell r="G92">
            <v>43819</v>
          </cell>
          <cell r="H92">
            <v>43819</v>
          </cell>
          <cell r="I92">
            <v>422</v>
          </cell>
          <cell r="J92" t="str">
            <v>01000</v>
          </cell>
          <cell r="K92" t="str">
            <v>390002</v>
          </cell>
          <cell r="L92" t="str">
            <v>5014520</v>
          </cell>
          <cell r="M92" t="str">
            <v>90000</v>
          </cell>
          <cell r="P92" t="str">
            <v>14000</v>
          </cell>
          <cell r="Q92" t="str">
            <v>CJS99001</v>
          </cell>
          <cell r="R92" t="str">
            <v>STATE</v>
          </cell>
          <cell r="S92" t="str">
            <v>690</v>
          </cell>
          <cell r="W92">
            <v>13844</v>
          </cell>
          <cell r="X92" t="str">
            <v>00020276</v>
          </cell>
          <cell r="Y92" t="str">
            <v>20-A3462VP18-VSGP</v>
          </cell>
          <cell r="Z92" t="str">
            <v>Accounts Payable</v>
          </cell>
        </row>
        <row r="93">
          <cell r="A93" t="str">
            <v>14000</v>
          </cell>
          <cell r="B93" t="str">
            <v>ACTUALS</v>
          </cell>
          <cell r="C93">
            <v>2020</v>
          </cell>
          <cell r="D93">
            <v>6</v>
          </cell>
          <cell r="E93" t="str">
            <v>AP</v>
          </cell>
          <cell r="F93" t="str">
            <v>AP01401714</v>
          </cell>
          <cell r="G93">
            <v>43819</v>
          </cell>
          <cell r="H93">
            <v>43819</v>
          </cell>
          <cell r="I93">
            <v>424</v>
          </cell>
          <cell r="J93" t="str">
            <v>01000</v>
          </cell>
          <cell r="K93" t="str">
            <v>390002</v>
          </cell>
          <cell r="L93" t="str">
            <v>5014520</v>
          </cell>
          <cell r="M93" t="str">
            <v>90000</v>
          </cell>
          <cell r="P93" t="str">
            <v>14000</v>
          </cell>
          <cell r="Q93" t="str">
            <v>CJS99001</v>
          </cell>
          <cell r="R93" t="str">
            <v>STATE</v>
          </cell>
          <cell r="S93" t="str">
            <v>678</v>
          </cell>
          <cell r="W93">
            <v>15101</v>
          </cell>
          <cell r="X93" t="str">
            <v>00020277</v>
          </cell>
          <cell r="Y93" t="str">
            <v>20-A3467VP18-VSGP</v>
          </cell>
          <cell r="Z93" t="str">
            <v>Accounts Payable</v>
          </cell>
        </row>
        <row r="94">
          <cell r="A94" t="str">
            <v>14000</v>
          </cell>
          <cell r="B94" t="str">
            <v>ACTUALS</v>
          </cell>
          <cell r="C94">
            <v>2020</v>
          </cell>
          <cell r="D94">
            <v>6</v>
          </cell>
          <cell r="E94" t="str">
            <v>AP</v>
          </cell>
          <cell r="F94" t="str">
            <v>AP01401714</v>
          </cell>
          <cell r="G94">
            <v>43819</v>
          </cell>
          <cell r="H94">
            <v>43819</v>
          </cell>
          <cell r="I94">
            <v>426</v>
          </cell>
          <cell r="J94" t="str">
            <v>01000</v>
          </cell>
          <cell r="K94" t="str">
            <v>390002</v>
          </cell>
          <cell r="L94" t="str">
            <v>5014520</v>
          </cell>
          <cell r="M94" t="str">
            <v>90000</v>
          </cell>
          <cell r="P94" t="str">
            <v>14000</v>
          </cell>
          <cell r="Q94" t="str">
            <v>CJS99001</v>
          </cell>
          <cell r="R94" t="str">
            <v>STATE</v>
          </cell>
          <cell r="S94" t="str">
            <v>520</v>
          </cell>
          <cell r="W94">
            <v>3746.24</v>
          </cell>
          <cell r="X94" t="str">
            <v>00020278</v>
          </cell>
          <cell r="Y94" t="str">
            <v>20-A3468VP18-VSGP</v>
          </cell>
          <cell r="Z94" t="str">
            <v>Accounts Payable</v>
          </cell>
        </row>
        <row r="95">
          <cell r="A95" t="str">
            <v>14000</v>
          </cell>
          <cell r="B95" t="str">
            <v>ACTUALS</v>
          </cell>
          <cell r="C95">
            <v>2020</v>
          </cell>
          <cell r="D95">
            <v>7</v>
          </cell>
          <cell r="E95" t="str">
            <v>AP</v>
          </cell>
          <cell r="F95" t="str">
            <v>AP01408305</v>
          </cell>
          <cell r="G95">
            <v>43832</v>
          </cell>
          <cell r="H95">
            <v>43832</v>
          </cell>
          <cell r="I95">
            <v>28</v>
          </cell>
          <cell r="J95" t="str">
            <v>01000</v>
          </cell>
          <cell r="K95" t="str">
            <v>390002</v>
          </cell>
          <cell r="L95" t="str">
            <v>5014510</v>
          </cell>
          <cell r="M95" t="str">
            <v>90000</v>
          </cell>
          <cell r="P95" t="str">
            <v>14000</v>
          </cell>
          <cell r="Q95" t="str">
            <v>CJS99001</v>
          </cell>
          <cell r="R95" t="str">
            <v>STATE</v>
          </cell>
          <cell r="S95" t="str">
            <v>510</v>
          </cell>
          <cell r="W95">
            <v>16060.21</v>
          </cell>
          <cell r="X95" t="str">
            <v>00020454</v>
          </cell>
          <cell r="Y95" t="str">
            <v>20-A3458VP18-VSGP</v>
          </cell>
          <cell r="Z95" t="str">
            <v>Accounts Payable</v>
          </cell>
        </row>
        <row r="96">
          <cell r="A96" t="str">
            <v>14000</v>
          </cell>
          <cell r="B96" t="str">
            <v>ACTUALS</v>
          </cell>
          <cell r="C96">
            <v>2020</v>
          </cell>
          <cell r="D96">
            <v>7</v>
          </cell>
          <cell r="E96" t="str">
            <v>AP</v>
          </cell>
          <cell r="F96" t="str">
            <v>AP01408305</v>
          </cell>
          <cell r="G96">
            <v>43832</v>
          </cell>
          <cell r="H96">
            <v>43832</v>
          </cell>
          <cell r="I96">
            <v>34</v>
          </cell>
          <cell r="J96" t="str">
            <v>01000</v>
          </cell>
          <cell r="K96" t="str">
            <v>390002</v>
          </cell>
          <cell r="L96" t="str">
            <v>5014520</v>
          </cell>
          <cell r="M96" t="str">
            <v>90000</v>
          </cell>
          <cell r="P96" t="str">
            <v>14000</v>
          </cell>
          <cell r="Q96" t="str">
            <v>CJS99001</v>
          </cell>
          <cell r="R96" t="str">
            <v>STATE</v>
          </cell>
          <cell r="S96" t="str">
            <v>085</v>
          </cell>
          <cell r="W96">
            <v>14656.76</v>
          </cell>
          <cell r="X96" t="str">
            <v>00020455</v>
          </cell>
          <cell r="Y96" t="str">
            <v>20-A3582VP18-VSGP</v>
          </cell>
          <cell r="Z96" t="str">
            <v>Accounts Payable</v>
          </cell>
        </row>
        <row r="97">
          <cell r="A97" t="str">
            <v>14000</v>
          </cell>
          <cell r="B97" t="str">
            <v>ACTUALS</v>
          </cell>
          <cell r="C97">
            <v>2020</v>
          </cell>
          <cell r="D97">
            <v>7</v>
          </cell>
          <cell r="E97" t="str">
            <v>AP</v>
          </cell>
          <cell r="F97" t="str">
            <v>AP01412357</v>
          </cell>
          <cell r="G97">
            <v>43837</v>
          </cell>
          <cell r="H97">
            <v>43837</v>
          </cell>
          <cell r="I97">
            <v>61</v>
          </cell>
          <cell r="J97" t="str">
            <v>01000</v>
          </cell>
          <cell r="K97" t="str">
            <v>390002</v>
          </cell>
          <cell r="L97" t="str">
            <v>5014520</v>
          </cell>
          <cell r="M97" t="str">
            <v>90000</v>
          </cell>
          <cell r="P97" t="str">
            <v>14000</v>
          </cell>
          <cell r="Q97" t="str">
            <v>CJS99001</v>
          </cell>
          <cell r="R97" t="str">
            <v>STATE</v>
          </cell>
          <cell r="S97" t="str">
            <v>359</v>
          </cell>
          <cell r="W97">
            <v>13656.44</v>
          </cell>
          <cell r="X97" t="str">
            <v>00020519</v>
          </cell>
          <cell r="Y97" t="str">
            <v>20-A2874VP18-VSGP</v>
          </cell>
          <cell r="Z97" t="str">
            <v>Accounts Payable</v>
          </cell>
        </row>
        <row r="98">
          <cell r="A98" t="str">
            <v>14000</v>
          </cell>
          <cell r="B98" t="str">
            <v>ACTUALS</v>
          </cell>
          <cell r="C98">
            <v>2020</v>
          </cell>
          <cell r="D98">
            <v>7</v>
          </cell>
          <cell r="E98" t="str">
            <v>AP</v>
          </cell>
          <cell r="F98" t="str">
            <v>AP01424275</v>
          </cell>
          <cell r="G98">
            <v>43853</v>
          </cell>
          <cell r="H98">
            <v>43853</v>
          </cell>
          <cell r="I98">
            <v>49</v>
          </cell>
          <cell r="J98" t="str">
            <v>01000</v>
          </cell>
          <cell r="K98" t="str">
            <v>390002</v>
          </cell>
          <cell r="L98" t="str">
            <v>5014510</v>
          </cell>
          <cell r="M98" t="str">
            <v>90000</v>
          </cell>
          <cell r="P98" t="str">
            <v>14000</v>
          </cell>
          <cell r="Q98" t="str">
            <v>CJS99001</v>
          </cell>
          <cell r="R98" t="str">
            <v>STATE</v>
          </cell>
          <cell r="S98" t="str">
            <v>550</v>
          </cell>
          <cell r="W98">
            <v>42748.43</v>
          </cell>
          <cell r="X98" t="str">
            <v>00020659</v>
          </cell>
          <cell r="Y98" t="str">
            <v>20-Z8571VG18-VWGF</v>
          </cell>
          <cell r="Z98" t="str">
            <v>Accounts Payable</v>
          </cell>
        </row>
        <row r="99">
          <cell r="A99" t="str">
            <v>14000</v>
          </cell>
          <cell r="B99" t="str">
            <v>ACTUALS</v>
          </cell>
          <cell r="C99">
            <v>2020</v>
          </cell>
          <cell r="D99">
            <v>9</v>
          </cell>
          <cell r="E99" t="str">
            <v>AP</v>
          </cell>
          <cell r="F99" t="str">
            <v>AP01456482</v>
          </cell>
          <cell r="G99">
            <v>43892</v>
          </cell>
          <cell r="H99">
            <v>43892</v>
          </cell>
          <cell r="I99">
            <v>24</v>
          </cell>
          <cell r="J99" t="str">
            <v>01000</v>
          </cell>
          <cell r="K99" t="str">
            <v>390002</v>
          </cell>
          <cell r="L99" t="str">
            <v>5014520</v>
          </cell>
          <cell r="M99" t="str">
            <v>90000</v>
          </cell>
          <cell r="P99" t="str">
            <v>14000</v>
          </cell>
          <cell r="Q99" t="str">
            <v>CJS99001</v>
          </cell>
          <cell r="R99" t="str">
            <v>STATE</v>
          </cell>
          <cell r="S99" t="str">
            <v>479</v>
          </cell>
          <cell r="W99">
            <v>4041.85</v>
          </cell>
          <cell r="X99" t="str">
            <v>00021245</v>
          </cell>
          <cell r="Y99" t="str">
            <v>20-A3474VP18</v>
          </cell>
          <cell r="Z99" t="str">
            <v>Accounts Payable</v>
          </cell>
        </row>
        <row r="100">
          <cell r="A100" t="str">
            <v>14000</v>
          </cell>
          <cell r="B100" t="str">
            <v>ACTUALS</v>
          </cell>
          <cell r="C100">
            <v>2020</v>
          </cell>
          <cell r="D100">
            <v>9</v>
          </cell>
          <cell r="E100" t="str">
            <v>AP</v>
          </cell>
          <cell r="F100" t="str">
            <v>AP01458007</v>
          </cell>
          <cell r="G100">
            <v>43893</v>
          </cell>
          <cell r="H100">
            <v>43893</v>
          </cell>
          <cell r="I100">
            <v>24</v>
          </cell>
          <cell r="J100" t="str">
            <v>01000</v>
          </cell>
          <cell r="K100" t="str">
            <v>390002</v>
          </cell>
          <cell r="L100" t="str">
            <v>5014520</v>
          </cell>
          <cell r="M100" t="str">
            <v>90000</v>
          </cell>
          <cell r="P100" t="str">
            <v>14000</v>
          </cell>
          <cell r="Q100" t="str">
            <v>CJS99001</v>
          </cell>
          <cell r="R100" t="str">
            <v>STATE</v>
          </cell>
          <cell r="S100" t="str">
            <v>710</v>
          </cell>
          <cell r="W100">
            <v>5413.96</v>
          </cell>
          <cell r="X100" t="str">
            <v>00021253</v>
          </cell>
          <cell r="Y100" t="str">
            <v>20-A3478VP18</v>
          </cell>
          <cell r="Z100" t="str">
            <v>Accounts Payable</v>
          </cell>
        </row>
        <row r="101">
          <cell r="A101" t="str">
            <v>14000</v>
          </cell>
          <cell r="B101" t="str">
            <v>ACTUALS</v>
          </cell>
          <cell r="C101">
            <v>2020</v>
          </cell>
          <cell r="D101">
            <v>9</v>
          </cell>
          <cell r="E101" t="str">
            <v>AP</v>
          </cell>
          <cell r="F101" t="str">
            <v>AP01468038</v>
          </cell>
          <cell r="G101">
            <v>43903</v>
          </cell>
          <cell r="H101">
            <v>43903</v>
          </cell>
          <cell r="I101">
            <v>38</v>
          </cell>
          <cell r="J101" t="str">
            <v>01000</v>
          </cell>
          <cell r="K101" t="str">
            <v>390002</v>
          </cell>
          <cell r="L101" t="str">
            <v>5014510</v>
          </cell>
          <cell r="M101" t="str">
            <v>90000</v>
          </cell>
          <cell r="P101" t="str">
            <v>14000</v>
          </cell>
          <cell r="Q101" t="str">
            <v>CJS99001</v>
          </cell>
          <cell r="R101" t="str">
            <v>STATE</v>
          </cell>
          <cell r="S101" t="str">
            <v>760</v>
          </cell>
          <cell r="W101">
            <v>46454.27</v>
          </cell>
          <cell r="X101" t="str">
            <v>00021347</v>
          </cell>
          <cell r="Y101" t="str">
            <v>20-Z8585VG18 - VWGF</v>
          </cell>
          <cell r="Z101" t="str">
            <v>Accounts Payable</v>
          </cell>
        </row>
        <row r="102">
          <cell r="A102" t="str">
            <v>14000</v>
          </cell>
          <cell r="B102" t="str">
            <v>ACTUALS</v>
          </cell>
          <cell r="C102">
            <v>2020</v>
          </cell>
          <cell r="D102">
            <v>9</v>
          </cell>
          <cell r="E102" t="str">
            <v>AP</v>
          </cell>
          <cell r="F102" t="str">
            <v>AP01468038</v>
          </cell>
          <cell r="G102">
            <v>43903</v>
          </cell>
          <cell r="H102">
            <v>43903</v>
          </cell>
          <cell r="I102">
            <v>40</v>
          </cell>
          <cell r="J102" t="str">
            <v>01000</v>
          </cell>
          <cell r="K102" t="str">
            <v>390002</v>
          </cell>
          <cell r="L102" t="str">
            <v>5014520</v>
          </cell>
          <cell r="M102" t="str">
            <v>90000</v>
          </cell>
          <cell r="P102" t="str">
            <v>14000</v>
          </cell>
          <cell r="Q102" t="str">
            <v>CJS99001</v>
          </cell>
          <cell r="R102" t="str">
            <v>STATE</v>
          </cell>
          <cell r="S102" t="str">
            <v>760</v>
          </cell>
          <cell r="W102">
            <v>4500</v>
          </cell>
          <cell r="X102" t="str">
            <v>00021262</v>
          </cell>
          <cell r="Y102" t="str">
            <v>20-A2332VP18</v>
          </cell>
          <cell r="Z102" t="str">
            <v>Accounts Payable</v>
          </cell>
        </row>
        <row r="103">
          <cell r="A103" t="str">
            <v>14000</v>
          </cell>
          <cell r="B103" t="str">
            <v>ACTUALS</v>
          </cell>
          <cell r="C103">
            <v>2020</v>
          </cell>
          <cell r="D103">
            <v>9</v>
          </cell>
          <cell r="E103" t="str">
            <v>AP</v>
          </cell>
          <cell r="F103" t="str">
            <v>AP01468038</v>
          </cell>
          <cell r="G103">
            <v>43903</v>
          </cell>
          <cell r="H103">
            <v>43903</v>
          </cell>
          <cell r="I103">
            <v>47</v>
          </cell>
          <cell r="J103" t="str">
            <v>01000</v>
          </cell>
          <cell r="K103" t="str">
            <v>390002</v>
          </cell>
          <cell r="L103" t="str">
            <v>5014520</v>
          </cell>
          <cell r="M103" t="str">
            <v>90000</v>
          </cell>
          <cell r="P103" t="str">
            <v>14000</v>
          </cell>
          <cell r="Q103" t="str">
            <v>CJS99001</v>
          </cell>
          <cell r="R103" t="str">
            <v>STATE</v>
          </cell>
          <cell r="S103" t="str">
            <v>760</v>
          </cell>
          <cell r="W103">
            <v>1463.48</v>
          </cell>
          <cell r="X103" t="str">
            <v>00021366</v>
          </cell>
          <cell r="Y103" t="str">
            <v>20-A3476VP18</v>
          </cell>
          <cell r="Z103" t="str">
            <v>Accounts Payable</v>
          </cell>
        </row>
        <row r="104">
          <cell r="A104" t="str">
            <v>14000</v>
          </cell>
          <cell r="B104" t="str">
            <v>ACTUALS</v>
          </cell>
          <cell r="C104">
            <v>2020</v>
          </cell>
          <cell r="D104">
            <v>9</v>
          </cell>
          <cell r="E104" t="str">
            <v>AP</v>
          </cell>
          <cell r="F104" t="str">
            <v>AP01468038</v>
          </cell>
          <cell r="G104">
            <v>43903</v>
          </cell>
          <cell r="H104">
            <v>43903</v>
          </cell>
          <cell r="I104">
            <v>49</v>
          </cell>
          <cell r="J104" t="str">
            <v>01000</v>
          </cell>
          <cell r="K104" t="str">
            <v>390002</v>
          </cell>
          <cell r="L104" t="str">
            <v>5014520</v>
          </cell>
          <cell r="M104" t="str">
            <v>90000</v>
          </cell>
          <cell r="P104" t="str">
            <v>14000</v>
          </cell>
          <cell r="Q104" t="str">
            <v>CJS99001</v>
          </cell>
          <cell r="R104" t="str">
            <v>STATE</v>
          </cell>
          <cell r="S104" t="str">
            <v>690</v>
          </cell>
          <cell r="W104">
            <v>3930.77</v>
          </cell>
          <cell r="X104" t="str">
            <v>00021367</v>
          </cell>
          <cell r="Y104" t="str">
            <v>20-A3462VP18</v>
          </cell>
          <cell r="Z104" t="str">
            <v>Accounts Payable</v>
          </cell>
        </row>
        <row r="105">
          <cell r="A105" t="str">
            <v>14000</v>
          </cell>
          <cell r="B105" t="str">
            <v>ACTUALS</v>
          </cell>
          <cell r="C105">
            <v>2020</v>
          </cell>
          <cell r="D105">
            <v>10</v>
          </cell>
          <cell r="E105" t="str">
            <v>AP</v>
          </cell>
          <cell r="F105" t="str">
            <v>AP01486068</v>
          </cell>
          <cell r="G105">
            <v>43927</v>
          </cell>
          <cell r="H105">
            <v>43927</v>
          </cell>
          <cell r="I105">
            <v>59</v>
          </cell>
          <cell r="J105" t="str">
            <v>01000</v>
          </cell>
          <cell r="K105" t="str">
            <v>390002</v>
          </cell>
          <cell r="L105" t="str">
            <v>5014520</v>
          </cell>
          <cell r="M105" t="str">
            <v>90000</v>
          </cell>
          <cell r="P105" t="str">
            <v>14000</v>
          </cell>
          <cell r="Q105" t="str">
            <v>CJS99001</v>
          </cell>
          <cell r="R105" t="str">
            <v>STATE</v>
          </cell>
          <cell r="S105" t="str">
            <v>678</v>
          </cell>
          <cell r="W105">
            <v>17937.13</v>
          </cell>
          <cell r="X105" t="str">
            <v>00021458</v>
          </cell>
          <cell r="Y105" t="str">
            <v>20-A3467VP18-VSGP</v>
          </cell>
          <cell r="Z105" t="str">
            <v>Accounts Payable</v>
          </cell>
        </row>
        <row r="106">
          <cell r="A106" t="str">
            <v>14000</v>
          </cell>
          <cell r="B106" t="str">
            <v>ACTUALS</v>
          </cell>
          <cell r="C106">
            <v>2020</v>
          </cell>
          <cell r="D106">
            <v>10</v>
          </cell>
          <cell r="E106" t="str">
            <v>AP</v>
          </cell>
          <cell r="F106" t="str">
            <v>AP01486068</v>
          </cell>
          <cell r="G106">
            <v>43927</v>
          </cell>
          <cell r="H106">
            <v>43927</v>
          </cell>
          <cell r="I106">
            <v>61</v>
          </cell>
          <cell r="J106" t="str">
            <v>01000</v>
          </cell>
          <cell r="K106" t="str">
            <v>390002</v>
          </cell>
          <cell r="L106" t="str">
            <v>5014520</v>
          </cell>
          <cell r="M106" t="str">
            <v>90000</v>
          </cell>
          <cell r="P106" t="str">
            <v>14000</v>
          </cell>
          <cell r="Q106" t="str">
            <v>CJS99001</v>
          </cell>
          <cell r="R106" t="str">
            <v>STATE</v>
          </cell>
          <cell r="S106" t="str">
            <v>350</v>
          </cell>
          <cell r="W106">
            <v>14526.8</v>
          </cell>
          <cell r="X106" t="str">
            <v>00021459</v>
          </cell>
          <cell r="Y106" t="str">
            <v>20-A3455VP18-VSGP</v>
          </cell>
          <cell r="Z106" t="str">
            <v>Accounts Payable</v>
          </cell>
        </row>
        <row r="107">
          <cell r="A107" t="str">
            <v>14000</v>
          </cell>
          <cell r="B107" t="str">
            <v>ACTUALS</v>
          </cell>
          <cell r="C107">
            <v>2020</v>
          </cell>
          <cell r="D107">
            <v>10</v>
          </cell>
          <cell r="E107" t="str">
            <v>AP</v>
          </cell>
          <cell r="F107" t="str">
            <v>AP01486068</v>
          </cell>
          <cell r="G107">
            <v>43927</v>
          </cell>
          <cell r="H107">
            <v>43927</v>
          </cell>
          <cell r="I107">
            <v>63</v>
          </cell>
          <cell r="J107" t="str">
            <v>01000</v>
          </cell>
          <cell r="K107" t="str">
            <v>390002</v>
          </cell>
          <cell r="L107" t="str">
            <v>5014520</v>
          </cell>
          <cell r="M107" t="str">
            <v>90000</v>
          </cell>
          <cell r="P107" t="str">
            <v>14000</v>
          </cell>
          <cell r="Q107" t="str">
            <v>CJS99001</v>
          </cell>
          <cell r="R107" t="str">
            <v>STATE</v>
          </cell>
          <cell r="S107" t="str">
            <v>487</v>
          </cell>
          <cell r="W107">
            <v>7380</v>
          </cell>
          <cell r="X107" t="str">
            <v>00021460</v>
          </cell>
          <cell r="Y107" t="str">
            <v>20-A3453VP18-VSGP</v>
          </cell>
          <cell r="Z107" t="str">
            <v>Accounts Payable</v>
          </cell>
        </row>
        <row r="108">
          <cell r="A108" t="str">
            <v>14000</v>
          </cell>
          <cell r="B108" t="str">
            <v>ACTUALS</v>
          </cell>
          <cell r="C108">
            <v>2020</v>
          </cell>
          <cell r="D108">
            <v>10</v>
          </cell>
          <cell r="E108" t="str">
            <v>AP</v>
          </cell>
          <cell r="F108" t="str">
            <v>AP01486068</v>
          </cell>
          <cell r="G108">
            <v>43927</v>
          </cell>
          <cell r="H108">
            <v>43927</v>
          </cell>
          <cell r="I108">
            <v>66</v>
          </cell>
          <cell r="J108" t="str">
            <v>01000</v>
          </cell>
          <cell r="K108" t="str">
            <v>390002</v>
          </cell>
          <cell r="L108" t="str">
            <v>5014520</v>
          </cell>
          <cell r="M108" t="str">
            <v>90000</v>
          </cell>
          <cell r="P108" t="str">
            <v>14000</v>
          </cell>
          <cell r="Q108" t="str">
            <v>CJS99001</v>
          </cell>
          <cell r="R108" t="str">
            <v>STATE</v>
          </cell>
          <cell r="S108" t="str">
            <v>479</v>
          </cell>
          <cell r="W108">
            <v>4619.3500000000004</v>
          </cell>
          <cell r="X108" t="str">
            <v>00021463</v>
          </cell>
          <cell r="Y108" t="str">
            <v>20-A3474VP18</v>
          </cell>
          <cell r="Z108" t="str">
            <v>Accounts Payable</v>
          </cell>
        </row>
        <row r="109">
          <cell r="A109" t="str">
            <v>14000</v>
          </cell>
          <cell r="B109" t="str">
            <v>ACTUALS</v>
          </cell>
          <cell r="C109">
            <v>2020</v>
          </cell>
          <cell r="D109">
            <v>10</v>
          </cell>
          <cell r="E109" t="str">
            <v>AP</v>
          </cell>
          <cell r="F109" t="str">
            <v>AP01486068</v>
          </cell>
          <cell r="G109">
            <v>43927</v>
          </cell>
          <cell r="H109">
            <v>43927</v>
          </cell>
          <cell r="I109">
            <v>68</v>
          </cell>
          <cell r="J109" t="str">
            <v>01000</v>
          </cell>
          <cell r="K109" t="str">
            <v>390002</v>
          </cell>
          <cell r="L109" t="str">
            <v>5014520</v>
          </cell>
          <cell r="M109" t="str">
            <v>90000</v>
          </cell>
          <cell r="P109" t="str">
            <v>14000</v>
          </cell>
          <cell r="Q109" t="str">
            <v>CJS99001</v>
          </cell>
          <cell r="R109" t="str">
            <v>STATE</v>
          </cell>
          <cell r="S109" t="str">
            <v>760</v>
          </cell>
          <cell r="W109">
            <v>13500</v>
          </cell>
          <cell r="X109" t="str">
            <v>00021464</v>
          </cell>
          <cell r="Y109" t="str">
            <v>20-A2332VP18</v>
          </cell>
          <cell r="Z109" t="str">
            <v>Accounts Payable</v>
          </cell>
        </row>
        <row r="110">
          <cell r="A110" t="str">
            <v>14000</v>
          </cell>
          <cell r="B110" t="str">
            <v>ACTUALS</v>
          </cell>
          <cell r="C110">
            <v>2020</v>
          </cell>
          <cell r="D110">
            <v>10</v>
          </cell>
          <cell r="E110" t="str">
            <v>AP</v>
          </cell>
          <cell r="F110" t="str">
            <v>AP01486068</v>
          </cell>
          <cell r="G110">
            <v>43927</v>
          </cell>
          <cell r="H110">
            <v>43927</v>
          </cell>
          <cell r="I110">
            <v>70</v>
          </cell>
          <cell r="J110" t="str">
            <v>01000</v>
          </cell>
          <cell r="K110" t="str">
            <v>390002</v>
          </cell>
          <cell r="L110" t="str">
            <v>5014520</v>
          </cell>
          <cell r="M110" t="str">
            <v>90000</v>
          </cell>
          <cell r="P110" t="str">
            <v>14000</v>
          </cell>
          <cell r="Q110" t="str">
            <v>CJS99001</v>
          </cell>
          <cell r="R110" t="str">
            <v>STATE</v>
          </cell>
          <cell r="S110" t="str">
            <v>690</v>
          </cell>
          <cell r="W110">
            <v>2607.98</v>
          </cell>
          <cell r="X110" t="str">
            <v>00021465</v>
          </cell>
          <cell r="Y110" t="str">
            <v>20-A3462VP18</v>
          </cell>
          <cell r="Z110" t="str">
            <v>Accounts Payable</v>
          </cell>
        </row>
        <row r="111">
          <cell r="A111" t="str">
            <v>14000</v>
          </cell>
          <cell r="B111" t="str">
            <v>ACTUALS</v>
          </cell>
          <cell r="C111">
            <v>2020</v>
          </cell>
          <cell r="D111">
            <v>10</v>
          </cell>
          <cell r="E111" t="str">
            <v>AP</v>
          </cell>
          <cell r="F111" t="str">
            <v>AP01486068</v>
          </cell>
          <cell r="G111">
            <v>43927</v>
          </cell>
          <cell r="H111">
            <v>43927</v>
          </cell>
          <cell r="I111">
            <v>74</v>
          </cell>
          <cell r="J111" t="str">
            <v>01000</v>
          </cell>
          <cell r="K111" t="str">
            <v>390002</v>
          </cell>
          <cell r="L111" t="str">
            <v>5014520</v>
          </cell>
          <cell r="M111" t="str">
            <v>90000</v>
          </cell>
          <cell r="P111" t="str">
            <v>14000</v>
          </cell>
          <cell r="Q111" t="str">
            <v>CJS99001</v>
          </cell>
          <cell r="R111" t="str">
            <v>STATE</v>
          </cell>
          <cell r="S111" t="str">
            <v>800</v>
          </cell>
          <cell r="W111">
            <v>5000</v>
          </cell>
          <cell r="X111" t="str">
            <v>00021452</v>
          </cell>
          <cell r="Y111" t="str">
            <v>20-A3426VP18-VSGP</v>
          </cell>
          <cell r="Z111" t="str">
            <v>Accounts Payable</v>
          </cell>
        </row>
        <row r="112">
          <cell r="A112" t="str">
            <v>14000</v>
          </cell>
          <cell r="B112" t="str">
            <v>ACTUALS</v>
          </cell>
          <cell r="C112">
            <v>2020</v>
          </cell>
          <cell r="D112">
            <v>10</v>
          </cell>
          <cell r="E112" t="str">
            <v>AP</v>
          </cell>
          <cell r="F112" t="str">
            <v>AP01486068</v>
          </cell>
          <cell r="G112">
            <v>43927</v>
          </cell>
          <cell r="H112">
            <v>43927</v>
          </cell>
          <cell r="I112">
            <v>76</v>
          </cell>
          <cell r="J112" t="str">
            <v>01000</v>
          </cell>
          <cell r="K112" t="str">
            <v>390002</v>
          </cell>
          <cell r="L112" t="str">
            <v>5014520</v>
          </cell>
          <cell r="M112" t="str">
            <v>90000</v>
          </cell>
          <cell r="P112" t="str">
            <v>14000</v>
          </cell>
          <cell r="Q112" t="str">
            <v>CJS99001</v>
          </cell>
          <cell r="R112" t="str">
            <v>STATE</v>
          </cell>
          <cell r="S112" t="str">
            <v>790</v>
          </cell>
          <cell r="W112">
            <v>9908.7999999999993</v>
          </cell>
          <cell r="X112" t="str">
            <v>00021453</v>
          </cell>
          <cell r="Y112" t="str">
            <v>20-A3457VP18-VGSP</v>
          </cell>
          <cell r="Z112" t="str">
            <v>Accounts Payable</v>
          </cell>
        </row>
        <row r="113">
          <cell r="A113" t="str">
            <v>14000</v>
          </cell>
          <cell r="B113" t="str">
            <v>ACTUALS</v>
          </cell>
          <cell r="C113">
            <v>2020</v>
          </cell>
          <cell r="D113">
            <v>10</v>
          </cell>
          <cell r="E113" t="str">
            <v>AP</v>
          </cell>
          <cell r="F113" t="str">
            <v>AP01486068</v>
          </cell>
          <cell r="G113">
            <v>43927</v>
          </cell>
          <cell r="H113">
            <v>43927</v>
          </cell>
          <cell r="I113">
            <v>78</v>
          </cell>
          <cell r="J113" t="str">
            <v>01000</v>
          </cell>
          <cell r="K113" t="str">
            <v>390002</v>
          </cell>
          <cell r="L113" t="str">
            <v>5014520</v>
          </cell>
          <cell r="M113" t="str">
            <v>90000</v>
          </cell>
          <cell r="P113" t="str">
            <v>14000</v>
          </cell>
          <cell r="Q113" t="str">
            <v>CJS99001</v>
          </cell>
          <cell r="R113" t="str">
            <v>STATE</v>
          </cell>
          <cell r="S113" t="str">
            <v>760</v>
          </cell>
          <cell r="W113">
            <v>16500</v>
          </cell>
          <cell r="X113" t="str">
            <v>00021454</v>
          </cell>
          <cell r="Y113" t="str">
            <v>20-A3471VP18-VSGP</v>
          </cell>
          <cell r="Z113" t="str">
            <v>Accounts Payable</v>
          </cell>
        </row>
        <row r="114">
          <cell r="A114" t="str">
            <v>14000</v>
          </cell>
          <cell r="B114" t="str">
            <v>ACTUALS</v>
          </cell>
          <cell r="C114">
            <v>2020</v>
          </cell>
          <cell r="D114">
            <v>10</v>
          </cell>
          <cell r="E114" t="str">
            <v>AP</v>
          </cell>
          <cell r="F114" t="str">
            <v>AP01486068</v>
          </cell>
          <cell r="G114">
            <v>43927</v>
          </cell>
          <cell r="H114">
            <v>43927</v>
          </cell>
          <cell r="I114">
            <v>80</v>
          </cell>
          <cell r="J114" t="str">
            <v>01000</v>
          </cell>
          <cell r="K114" t="str">
            <v>390002</v>
          </cell>
          <cell r="L114" t="str">
            <v>5014520</v>
          </cell>
          <cell r="M114" t="str">
            <v>90000</v>
          </cell>
          <cell r="P114" t="str">
            <v>14000</v>
          </cell>
          <cell r="Q114" t="str">
            <v>CJS99001</v>
          </cell>
          <cell r="R114" t="str">
            <v>STATE</v>
          </cell>
          <cell r="S114" t="str">
            <v>830</v>
          </cell>
          <cell r="W114">
            <v>19500</v>
          </cell>
          <cell r="X114" t="str">
            <v>00021455</v>
          </cell>
          <cell r="Y114" t="str">
            <v>20-A3475VP18-VSGP</v>
          </cell>
          <cell r="Z114" t="str">
            <v>Accounts Payable</v>
          </cell>
        </row>
        <row r="115">
          <cell r="A115" t="str">
            <v>14000</v>
          </cell>
          <cell r="B115" t="str">
            <v>ACTUALS</v>
          </cell>
          <cell r="C115">
            <v>2020</v>
          </cell>
          <cell r="D115">
            <v>10</v>
          </cell>
          <cell r="E115" t="str">
            <v>ONL</v>
          </cell>
          <cell r="F115" t="str">
            <v>0001489088</v>
          </cell>
          <cell r="G115">
            <v>43930</v>
          </cell>
          <cell r="H115">
            <v>43931</v>
          </cell>
          <cell r="I115">
            <v>1</v>
          </cell>
          <cell r="J115" t="str">
            <v>01000</v>
          </cell>
          <cell r="K115" t="str">
            <v>390002</v>
          </cell>
          <cell r="L115" t="str">
            <v>5014310</v>
          </cell>
          <cell r="M115" t="str">
            <v>90000</v>
          </cell>
          <cell r="P115" t="str">
            <v>14000</v>
          </cell>
          <cell r="Q115" t="str">
            <v>CJS99001</v>
          </cell>
          <cell r="R115" t="str">
            <v>STATE</v>
          </cell>
          <cell r="S115" t="str">
            <v>488</v>
          </cell>
          <cell r="W115">
            <v>-4338.97</v>
          </cell>
          <cell r="X115" t="str">
            <v>V# 19935</v>
          </cell>
          <cell r="Y115" t="str">
            <v>Correct Fund and Account Codes</v>
          </cell>
          <cell r="Z115" t="str">
            <v>To correct the fund and account code on V#00019935.  The general fund portion of the grant had already been paid to the grantee (a non-profit)  but the federal funds for this grant had not been fully used.</v>
          </cell>
        </row>
        <row r="116">
          <cell r="A116" t="str">
            <v>14000</v>
          </cell>
          <cell r="B116" t="str">
            <v>ACTUALS</v>
          </cell>
          <cell r="C116">
            <v>2020</v>
          </cell>
          <cell r="D116">
            <v>10</v>
          </cell>
          <cell r="E116" t="str">
            <v>AP</v>
          </cell>
          <cell r="F116" t="str">
            <v>AP01489397</v>
          </cell>
          <cell r="G116">
            <v>43930</v>
          </cell>
          <cell r="H116">
            <v>43930</v>
          </cell>
          <cell r="I116">
            <v>27</v>
          </cell>
          <cell r="J116" t="str">
            <v>01000</v>
          </cell>
          <cell r="K116" t="str">
            <v>390002</v>
          </cell>
          <cell r="L116" t="str">
            <v>5014520</v>
          </cell>
          <cell r="M116" t="str">
            <v>90000</v>
          </cell>
          <cell r="P116" t="str">
            <v>14000</v>
          </cell>
          <cell r="Q116" t="str">
            <v>CJS99001</v>
          </cell>
          <cell r="R116" t="str">
            <v>STATE</v>
          </cell>
          <cell r="S116" t="str">
            <v>720</v>
          </cell>
          <cell r="W116">
            <v>7500</v>
          </cell>
          <cell r="X116" t="str">
            <v>00021471</v>
          </cell>
          <cell r="Y116" t="str">
            <v>20-A3463VP18</v>
          </cell>
          <cell r="Z116" t="str">
            <v>Accounts Payable</v>
          </cell>
        </row>
        <row r="117">
          <cell r="A117" t="str">
            <v>14000</v>
          </cell>
          <cell r="B117" t="str">
            <v>ACTUALS</v>
          </cell>
          <cell r="C117">
            <v>2020</v>
          </cell>
          <cell r="D117">
            <v>10</v>
          </cell>
          <cell r="E117" t="str">
            <v>AP</v>
          </cell>
          <cell r="F117" t="str">
            <v>AP01490068</v>
          </cell>
          <cell r="G117">
            <v>43931</v>
          </cell>
          <cell r="H117">
            <v>43931</v>
          </cell>
          <cell r="I117">
            <v>35</v>
          </cell>
          <cell r="J117" t="str">
            <v>01000</v>
          </cell>
          <cell r="K117" t="str">
            <v>390002</v>
          </cell>
          <cell r="L117" t="str">
            <v>5014520</v>
          </cell>
          <cell r="M117" t="str">
            <v>90000</v>
          </cell>
          <cell r="P117" t="str">
            <v>14000</v>
          </cell>
          <cell r="Q117" t="str">
            <v>CJS99001</v>
          </cell>
          <cell r="R117" t="str">
            <v>STATE</v>
          </cell>
          <cell r="S117" t="str">
            <v>139</v>
          </cell>
          <cell r="W117">
            <v>10800</v>
          </cell>
          <cell r="X117" t="str">
            <v>00021470</v>
          </cell>
          <cell r="Y117" t="str">
            <v>20-A3579VP18</v>
          </cell>
          <cell r="Z117" t="str">
            <v>Accounts Payable</v>
          </cell>
        </row>
        <row r="118">
          <cell r="A118" t="str">
            <v>14000</v>
          </cell>
          <cell r="B118" t="str">
            <v>ACTUALS</v>
          </cell>
          <cell r="C118">
            <v>2020</v>
          </cell>
          <cell r="D118">
            <v>10</v>
          </cell>
          <cell r="E118" t="str">
            <v>AP</v>
          </cell>
          <cell r="F118" t="str">
            <v>AP01491081</v>
          </cell>
          <cell r="G118">
            <v>43934</v>
          </cell>
          <cell r="H118">
            <v>43934</v>
          </cell>
          <cell r="I118">
            <v>120</v>
          </cell>
          <cell r="J118" t="str">
            <v>01000</v>
          </cell>
          <cell r="K118" t="str">
            <v>390002</v>
          </cell>
          <cell r="L118" t="str">
            <v>5014520</v>
          </cell>
          <cell r="M118" t="str">
            <v>90000</v>
          </cell>
          <cell r="P118" t="str">
            <v>14000</v>
          </cell>
          <cell r="Q118" t="str">
            <v>CJS99001</v>
          </cell>
          <cell r="R118" t="str">
            <v>STATE</v>
          </cell>
          <cell r="S118" t="str">
            <v>760</v>
          </cell>
          <cell r="W118">
            <v>5278.59</v>
          </cell>
          <cell r="X118" t="str">
            <v>00021555</v>
          </cell>
          <cell r="Y118" t="str">
            <v>20-A3476VP18</v>
          </cell>
          <cell r="Z118" t="str">
            <v>Accounts Payable</v>
          </cell>
        </row>
        <row r="119">
          <cell r="A119" t="str">
            <v>14000</v>
          </cell>
          <cell r="B119" t="str">
            <v>ACTUALS</v>
          </cell>
          <cell r="C119">
            <v>2020</v>
          </cell>
          <cell r="D119">
            <v>10</v>
          </cell>
          <cell r="E119" t="str">
            <v>AP</v>
          </cell>
          <cell r="F119" t="str">
            <v>AP01491081</v>
          </cell>
          <cell r="G119">
            <v>43934</v>
          </cell>
          <cell r="H119">
            <v>43934</v>
          </cell>
          <cell r="I119">
            <v>129</v>
          </cell>
          <cell r="J119" t="str">
            <v>01000</v>
          </cell>
          <cell r="K119" t="str">
            <v>390002</v>
          </cell>
          <cell r="L119" t="str">
            <v>5014520</v>
          </cell>
          <cell r="M119" t="str">
            <v>90000</v>
          </cell>
          <cell r="P119" t="str">
            <v>14000</v>
          </cell>
          <cell r="Q119" t="str">
            <v>CJS99001</v>
          </cell>
          <cell r="R119" t="str">
            <v>STATE</v>
          </cell>
          <cell r="S119" t="str">
            <v>710</v>
          </cell>
          <cell r="W119">
            <v>5431.26</v>
          </cell>
          <cell r="X119" t="str">
            <v>00021553</v>
          </cell>
          <cell r="Y119" t="str">
            <v>20-A3478VP18</v>
          </cell>
          <cell r="Z119" t="str">
            <v>Accounts Payable</v>
          </cell>
        </row>
        <row r="120">
          <cell r="A120" t="str">
            <v>14000</v>
          </cell>
          <cell r="B120" t="str">
            <v>ACTUALS</v>
          </cell>
          <cell r="C120">
            <v>2020</v>
          </cell>
          <cell r="D120">
            <v>10</v>
          </cell>
          <cell r="E120" t="str">
            <v>AP</v>
          </cell>
          <cell r="F120" t="str">
            <v>AP01495900</v>
          </cell>
          <cell r="G120">
            <v>43941</v>
          </cell>
          <cell r="H120">
            <v>43941</v>
          </cell>
          <cell r="I120">
            <v>82</v>
          </cell>
          <cell r="J120" t="str">
            <v>01000</v>
          </cell>
          <cell r="K120" t="str">
            <v>390002</v>
          </cell>
          <cell r="L120" t="str">
            <v>5014520</v>
          </cell>
          <cell r="M120" t="str">
            <v>90000</v>
          </cell>
          <cell r="P120" t="str">
            <v>14000</v>
          </cell>
          <cell r="Q120" t="str">
            <v>CJS99001</v>
          </cell>
          <cell r="R120" t="str">
            <v>STATE</v>
          </cell>
          <cell r="S120" t="str">
            <v>540</v>
          </cell>
          <cell r="W120">
            <v>9131.2900000000009</v>
          </cell>
          <cell r="X120" t="str">
            <v>00021594</v>
          </cell>
          <cell r="Y120" t="str">
            <v>20-A3433VP18-VSGP</v>
          </cell>
          <cell r="Z120" t="str">
            <v>Accounts Payable</v>
          </cell>
        </row>
        <row r="121">
          <cell r="A121" t="str">
            <v>14000</v>
          </cell>
          <cell r="B121" t="str">
            <v>ACTUALS</v>
          </cell>
          <cell r="C121">
            <v>2020</v>
          </cell>
          <cell r="D121">
            <v>10</v>
          </cell>
          <cell r="E121" t="str">
            <v>AP</v>
          </cell>
          <cell r="F121" t="str">
            <v>AP01495900</v>
          </cell>
          <cell r="G121">
            <v>43941</v>
          </cell>
          <cell r="H121">
            <v>43941</v>
          </cell>
          <cell r="I121">
            <v>84</v>
          </cell>
          <cell r="J121" t="str">
            <v>01000</v>
          </cell>
          <cell r="K121" t="str">
            <v>390002</v>
          </cell>
          <cell r="L121" t="str">
            <v>5014520</v>
          </cell>
          <cell r="M121" t="str">
            <v>90000</v>
          </cell>
          <cell r="P121" t="str">
            <v>14000</v>
          </cell>
          <cell r="Q121" t="str">
            <v>CJS99001</v>
          </cell>
          <cell r="R121" t="str">
            <v>STATE</v>
          </cell>
          <cell r="S121" t="str">
            <v>465</v>
          </cell>
          <cell r="W121">
            <v>13984.53</v>
          </cell>
          <cell r="X121" t="str">
            <v>00021596</v>
          </cell>
          <cell r="Y121" t="str">
            <v>20-A3448VP18-VSGP</v>
          </cell>
          <cell r="Z121" t="str">
            <v>Accounts Payable</v>
          </cell>
        </row>
        <row r="122">
          <cell r="A122" t="str">
            <v>14000</v>
          </cell>
          <cell r="B122" t="str">
            <v>ACTUALS</v>
          </cell>
          <cell r="C122">
            <v>2020</v>
          </cell>
          <cell r="D122">
            <v>10</v>
          </cell>
          <cell r="E122" t="str">
            <v>AP</v>
          </cell>
          <cell r="F122" t="str">
            <v>AP01495900</v>
          </cell>
          <cell r="G122">
            <v>43941</v>
          </cell>
          <cell r="H122">
            <v>43941</v>
          </cell>
          <cell r="I122">
            <v>87</v>
          </cell>
          <cell r="J122" t="str">
            <v>01000</v>
          </cell>
          <cell r="K122" t="str">
            <v>390002</v>
          </cell>
          <cell r="L122" t="str">
            <v>5014520</v>
          </cell>
          <cell r="M122" t="str">
            <v>90000</v>
          </cell>
          <cell r="P122" t="str">
            <v>14000</v>
          </cell>
          <cell r="Q122" t="str">
            <v>CJS99001</v>
          </cell>
          <cell r="R122" t="str">
            <v>STATE</v>
          </cell>
          <cell r="S122" t="str">
            <v>700</v>
          </cell>
          <cell r="W122">
            <v>11294</v>
          </cell>
          <cell r="X122" t="str">
            <v>00021598</v>
          </cell>
          <cell r="Y122" t="str">
            <v>20-A3460VP18-VSGP</v>
          </cell>
          <cell r="Z122" t="str">
            <v>Accounts Payable</v>
          </cell>
        </row>
        <row r="123">
          <cell r="A123" t="str">
            <v>14000</v>
          </cell>
          <cell r="B123" t="str">
            <v>ACTUALS</v>
          </cell>
          <cell r="C123">
            <v>2020</v>
          </cell>
          <cell r="D123">
            <v>10</v>
          </cell>
          <cell r="E123" t="str">
            <v>AP</v>
          </cell>
          <cell r="F123" t="str">
            <v>AP01495900</v>
          </cell>
          <cell r="G123">
            <v>43941</v>
          </cell>
          <cell r="H123">
            <v>43941</v>
          </cell>
          <cell r="I123">
            <v>89</v>
          </cell>
          <cell r="J123" t="str">
            <v>01000</v>
          </cell>
          <cell r="K123" t="str">
            <v>390002</v>
          </cell>
          <cell r="L123" t="str">
            <v>5014520</v>
          </cell>
          <cell r="M123" t="str">
            <v>90000</v>
          </cell>
          <cell r="P123" t="str">
            <v>14000</v>
          </cell>
          <cell r="Q123" t="str">
            <v>CJS99001</v>
          </cell>
          <cell r="R123" t="str">
            <v>STATE</v>
          </cell>
          <cell r="S123" t="str">
            <v>520</v>
          </cell>
          <cell r="W123">
            <v>6298.39</v>
          </cell>
          <cell r="X123" t="str">
            <v>00021599</v>
          </cell>
          <cell r="Y123" t="str">
            <v>20-A3468VP18-VSGP</v>
          </cell>
          <cell r="Z123" t="str">
            <v>Accounts Payable</v>
          </cell>
        </row>
        <row r="124">
          <cell r="A124" t="str">
            <v>14000</v>
          </cell>
          <cell r="B124" t="str">
            <v>ACTUALS</v>
          </cell>
          <cell r="C124">
            <v>2020</v>
          </cell>
          <cell r="D124">
            <v>10</v>
          </cell>
          <cell r="E124" t="str">
            <v>AP</v>
          </cell>
          <cell r="F124" t="str">
            <v>AP01495900</v>
          </cell>
          <cell r="G124">
            <v>43941</v>
          </cell>
          <cell r="H124">
            <v>43941</v>
          </cell>
          <cell r="I124">
            <v>91</v>
          </cell>
          <cell r="J124" t="str">
            <v>01000</v>
          </cell>
          <cell r="K124" t="str">
            <v>390002</v>
          </cell>
          <cell r="L124" t="str">
            <v>5014520</v>
          </cell>
          <cell r="M124" t="str">
            <v>90000</v>
          </cell>
          <cell r="P124" t="str">
            <v>14000</v>
          </cell>
          <cell r="Q124" t="str">
            <v>CJS99001</v>
          </cell>
          <cell r="R124" t="str">
            <v>STATE</v>
          </cell>
          <cell r="S124" t="str">
            <v>770</v>
          </cell>
          <cell r="W124">
            <v>4301</v>
          </cell>
          <cell r="X124" t="str">
            <v>00021589</v>
          </cell>
          <cell r="Y124" t="str">
            <v>20-A2333VP18-VSGP</v>
          </cell>
          <cell r="Z124" t="str">
            <v>Accounts Payable</v>
          </cell>
        </row>
        <row r="125">
          <cell r="A125" t="str">
            <v>14000</v>
          </cell>
          <cell r="B125" t="str">
            <v>ACTUALS</v>
          </cell>
          <cell r="C125">
            <v>2020</v>
          </cell>
          <cell r="D125">
            <v>10</v>
          </cell>
          <cell r="E125" t="str">
            <v>AP</v>
          </cell>
          <cell r="F125" t="str">
            <v>AP01495900</v>
          </cell>
          <cell r="G125">
            <v>43941</v>
          </cell>
          <cell r="H125">
            <v>43941</v>
          </cell>
          <cell r="I125">
            <v>93</v>
          </cell>
          <cell r="J125" t="str">
            <v>01000</v>
          </cell>
          <cell r="K125" t="str">
            <v>390002</v>
          </cell>
          <cell r="L125" t="str">
            <v>5014520</v>
          </cell>
          <cell r="M125" t="str">
            <v>90000</v>
          </cell>
          <cell r="P125" t="str">
            <v>14000</v>
          </cell>
          <cell r="Q125" t="str">
            <v>CJS99001</v>
          </cell>
          <cell r="R125" t="str">
            <v>STATE</v>
          </cell>
          <cell r="S125" t="str">
            <v>680</v>
          </cell>
          <cell r="W125">
            <v>25360.959999999999</v>
          </cell>
          <cell r="X125" t="str">
            <v>00021590</v>
          </cell>
          <cell r="Y125" t="str">
            <v>20-A2635VP18-VSGP</v>
          </cell>
          <cell r="Z125" t="str">
            <v>Accounts Payable</v>
          </cell>
        </row>
        <row r="126">
          <cell r="A126" t="str">
            <v>14000</v>
          </cell>
          <cell r="B126" t="str">
            <v>ACTUALS</v>
          </cell>
          <cell r="C126">
            <v>2020</v>
          </cell>
          <cell r="D126">
            <v>10</v>
          </cell>
          <cell r="E126" t="str">
            <v>AP</v>
          </cell>
          <cell r="F126" t="str">
            <v>AP01495900</v>
          </cell>
          <cell r="G126">
            <v>43941</v>
          </cell>
          <cell r="H126">
            <v>43941</v>
          </cell>
          <cell r="I126">
            <v>95</v>
          </cell>
          <cell r="J126" t="str">
            <v>01000</v>
          </cell>
          <cell r="K126" t="str">
            <v>390002</v>
          </cell>
          <cell r="L126" t="str">
            <v>5014520</v>
          </cell>
          <cell r="M126" t="str">
            <v>90000</v>
          </cell>
          <cell r="P126" t="str">
            <v>14000</v>
          </cell>
          <cell r="Q126" t="str">
            <v>CJS99001</v>
          </cell>
          <cell r="R126" t="str">
            <v>STATE</v>
          </cell>
          <cell r="S126" t="str">
            <v>590</v>
          </cell>
          <cell r="W126">
            <v>3805.62</v>
          </cell>
          <cell r="X126" t="str">
            <v>00021591</v>
          </cell>
          <cell r="Y126" t="str">
            <v>20-A3421VP18-VSGP</v>
          </cell>
          <cell r="Z126" t="str">
            <v>Accounts Payable</v>
          </cell>
        </row>
        <row r="127">
          <cell r="A127" t="str">
            <v>14000</v>
          </cell>
          <cell r="B127" t="str">
            <v>ACTUALS</v>
          </cell>
          <cell r="C127">
            <v>2020</v>
          </cell>
          <cell r="D127">
            <v>10</v>
          </cell>
          <cell r="E127" t="str">
            <v>AP</v>
          </cell>
          <cell r="F127" t="str">
            <v>AP01495900</v>
          </cell>
          <cell r="G127">
            <v>43941</v>
          </cell>
          <cell r="H127">
            <v>43941</v>
          </cell>
          <cell r="I127">
            <v>97</v>
          </cell>
          <cell r="J127" t="str">
            <v>01000</v>
          </cell>
          <cell r="K127" t="str">
            <v>390002</v>
          </cell>
          <cell r="L127" t="str">
            <v>5014520</v>
          </cell>
          <cell r="M127" t="str">
            <v>90000</v>
          </cell>
          <cell r="P127" t="str">
            <v>14000</v>
          </cell>
          <cell r="Q127" t="str">
            <v>CJS99001</v>
          </cell>
          <cell r="R127" t="str">
            <v>STATE</v>
          </cell>
          <cell r="S127" t="str">
            <v>660</v>
          </cell>
          <cell r="W127">
            <v>6036</v>
          </cell>
          <cell r="X127" t="str">
            <v>00021592</v>
          </cell>
          <cell r="Y127" t="str">
            <v>20-A3424VP18-VSGP</v>
          </cell>
          <cell r="Z127" t="str">
            <v>Accounts Payable</v>
          </cell>
        </row>
        <row r="128">
          <cell r="A128" t="str">
            <v>14000</v>
          </cell>
          <cell r="B128" t="str">
            <v>ACTUALS</v>
          </cell>
          <cell r="C128">
            <v>2020</v>
          </cell>
          <cell r="D128">
            <v>10</v>
          </cell>
          <cell r="E128" t="str">
            <v>AP</v>
          </cell>
          <cell r="F128" t="str">
            <v>AP01501514</v>
          </cell>
          <cell r="G128">
            <v>43949</v>
          </cell>
          <cell r="H128">
            <v>43949</v>
          </cell>
          <cell r="I128">
            <v>28</v>
          </cell>
          <cell r="J128" t="str">
            <v>01000</v>
          </cell>
          <cell r="K128" t="str">
            <v>390002</v>
          </cell>
          <cell r="L128" t="str">
            <v>5014520</v>
          </cell>
          <cell r="M128" t="str">
            <v>90000</v>
          </cell>
          <cell r="P128" t="str">
            <v>14000</v>
          </cell>
          <cell r="Q128" t="str">
            <v>CJS99001</v>
          </cell>
          <cell r="R128" t="str">
            <v>STATE</v>
          </cell>
          <cell r="S128" t="str">
            <v>590</v>
          </cell>
          <cell r="W128">
            <v>3488.41</v>
          </cell>
          <cell r="X128" t="str">
            <v>00021674</v>
          </cell>
          <cell r="Y128" t="str">
            <v>20-A3421VP18-VSGP</v>
          </cell>
          <cell r="Z128" t="str">
            <v>Accounts Payable</v>
          </cell>
        </row>
        <row r="129">
          <cell r="A129" t="str">
            <v>14000</v>
          </cell>
          <cell r="B129" t="str">
            <v>ACTUALS</v>
          </cell>
          <cell r="C129">
            <v>2020</v>
          </cell>
          <cell r="D129">
            <v>10</v>
          </cell>
          <cell r="E129" t="str">
            <v>AP</v>
          </cell>
          <cell r="F129" t="str">
            <v>AP01501514</v>
          </cell>
          <cell r="G129">
            <v>43949</v>
          </cell>
          <cell r="H129">
            <v>43949</v>
          </cell>
          <cell r="I129">
            <v>30</v>
          </cell>
          <cell r="J129" t="str">
            <v>01000</v>
          </cell>
          <cell r="K129" t="str">
            <v>390002</v>
          </cell>
          <cell r="L129" t="str">
            <v>5014520</v>
          </cell>
          <cell r="M129" t="str">
            <v>90000</v>
          </cell>
          <cell r="P129" t="str">
            <v>14000</v>
          </cell>
          <cell r="Q129" t="str">
            <v>CJS99001</v>
          </cell>
          <cell r="R129" t="str">
            <v>STATE</v>
          </cell>
          <cell r="S129" t="str">
            <v>370</v>
          </cell>
          <cell r="W129">
            <v>20200</v>
          </cell>
          <cell r="X129" t="str">
            <v>00021675</v>
          </cell>
          <cell r="Y129" t="str">
            <v>20-A3429VP18-VSGP</v>
          </cell>
          <cell r="Z129" t="str">
            <v>Accounts Payable</v>
          </cell>
        </row>
        <row r="130">
          <cell r="A130" t="str">
            <v>14000</v>
          </cell>
          <cell r="B130" t="str">
            <v>ACTUALS</v>
          </cell>
          <cell r="C130">
            <v>2020</v>
          </cell>
          <cell r="D130">
            <v>11</v>
          </cell>
          <cell r="E130" t="str">
            <v>AP</v>
          </cell>
          <cell r="F130" t="str">
            <v>AP01505976</v>
          </cell>
          <cell r="G130">
            <v>43955</v>
          </cell>
          <cell r="H130">
            <v>43955</v>
          </cell>
          <cell r="I130">
            <v>35</v>
          </cell>
          <cell r="J130" t="str">
            <v>01000</v>
          </cell>
          <cell r="K130" t="str">
            <v>390002</v>
          </cell>
          <cell r="L130" t="str">
            <v>5014520</v>
          </cell>
          <cell r="M130" t="str">
            <v>90000</v>
          </cell>
          <cell r="P130" t="str">
            <v>14000</v>
          </cell>
          <cell r="Q130" t="str">
            <v>CJS99001</v>
          </cell>
          <cell r="R130" t="str">
            <v>STATE</v>
          </cell>
          <cell r="S130" t="str">
            <v>540</v>
          </cell>
          <cell r="W130">
            <v>6691.93</v>
          </cell>
          <cell r="X130" t="str">
            <v>00021765</v>
          </cell>
          <cell r="Y130" t="str">
            <v>20-A3456VP18-VSGP</v>
          </cell>
          <cell r="Z130" t="str">
            <v>Accounts Payable</v>
          </cell>
        </row>
        <row r="131">
          <cell r="A131" t="str">
            <v>14000</v>
          </cell>
          <cell r="B131" t="str">
            <v>ACTUALS</v>
          </cell>
          <cell r="C131">
            <v>2020</v>
          </cell>
          <cell r="D131">
            <v>11</v>
          </cell>
          <cell r="E131" t="str">
            <v>AP</v>
          </cell>
          <cell r="F131" t="str">
            <v>AP01507175</v>
          </cell>
          <cell r="G131">
            <v>43956</v>
          </cell>
          <cell r="H131">
            <v>43956</v>
          </cell>
          <cell r="I131">
            <v>121</v>
          </cell>
          <cell r="J131" t="str">
            <v>01000</v>
          </cell>
          <cell r="K131" t="str">
            <v>390002</v>
          </cell>
          <cell r="L131" t="str">
            <v>5014520</v>
          </cell>
          <cell r="M131" t="str">
            <v>90000</v>
          </cell>
          <cell r="P131" t="str">
            <v>14000</v>
          </cell>
          <cell r="Q131" t="str">
            <v>CJS99001</v>
          </cell>
          <cell r="R131" t="str">
            <v>STATE</v>
          </cell>
          <cell r="S131" t="str">
            <v>760</v>
          </cell>
          <cell r="W131">
            <v>4898.67</v>
          </cell>
          <cell r="X131" t="str">
            <v>00021770</v>
          </cell>
          <cell r="Y131" t="str">
            <v>20-A3476VP18</v>
          </cell>
          <cell r="Z131" t="str">
            <v>Accounts Payable</v>
          </cell>
        </row>
        <row r="132">
          <cell r="A132" t="str">
            <v>14000</v>
          </cell>
          <cell r="B132" t="str">
            <v>ACTUALS</v>
          </cell>
          <cell r="C132">
            <v>2020</v>
          </cell>
          <cell r="D132">
            <v>11</v>
          </cell>
          <cell r="E132" t="str">
            <v>AP</v>
          </cell>
          <cell r="F132" t="str">
            <v>AP01507175</v>
          </cell>
          <cell r="G132">
            <v>43956</v>
          </cell>
          <cell r="H132">
            <v>43956</v>
          </cell>
          <cell r="I132">
            <v>125</v>
          </cell>
          <cell r="J132" t="str">
            <v>01000</v>
          </cell>
          <cell r="K132" t="str">
            <v>390002</v>
          </cell>
          <cell r="L132" t="str">
            <v>5014520</v>
          </cell>
          <cell r="M132" t="str">
            <v>90000</v>
          </cell>
          <cell r="P132" t="str">
            <v>14000</v>
          </cell>
          <cell r="Q132" t="str">
            <v>CJS99001</v>
          </cell>
          <cell r="R132" t="str">
            <v>STATE</v>
          </cell>
          <cell r="S132" t="str">
            <v>710</v>
          </cell>
          <cell r="W132">
            <v>5417.82</v>
          </cell>
          <cell r="X132" t="str">
            <v>00021773</v>
          </cell>
          <cell r="Y132" t="str">
            <v>20-A3478VP18</v>
          </cell>
          <cell r="Z132" t="str">
            <v>Accounts Payable</v>
          </cell>
        </row>
        <row r="133">
          <cell r="A133" t="str">
            <v>14000</v>
          </cell>
          <cell r="B133" t="str">
            <v>ACTUALS</v>
          </cell>
          <cell r="C133">
            <v>2020</v>
          </cell>
          <cell r="D133">
            <v>11</v>
          </cell>
          <cell r="E133" t="str">
            <v>AP</v>
          </cell>
          <cell r="F133" t="str">
            <v>AP01507175</v>
          </cell>
          <cell r="G133">
            <v>43956</v>
          </cell>
          <cell r="H133">
            <v>43956</v>
          </cell>
          <cell r="I133">
            <v>131</v>
          </cell>
          <cell r="J133" t="str">
            <v>01000</v>
          </cell>
          <cell r="K133" t="str">
            <v>390002</v>
          </cell>
          <cell r="L133" t="str">
            <v>5014520</v>
          </cell>
          <cell r="M133" t="str">
            <v>90000</v>
          </cell>
          <cell r="P133" t="str">
            <v>14000</v>
          </cell>
          <cell r="Q133" t="str">
            <v>CJS99001</v>
          </cell>
          <cell r="R133" t="str">
            <v>STATE</v>
          </cell>
          <cell r="S133" t="str">
            <v>479</v>
          </cell>
          <cell r="W133">
            <v>4115.5200000000004</v>
          </cell>
          <cell r="X133" t="str">
            <v>00021775</v>
          </cell>
          <cell r="Y133" t="str">
            <v>20-A3474VP18</v>
          </cell>
          <cell r="Z133" t="str">
            <v>Accounts Payable</v>
          </cell>
        </row>
        <row r="134">
          <cell r="A134" t="str">
            <v>14000</v>
          </cell>
          <cell r="B134" t="str">
            <v>ACTUALS</v>
          </cell>
          <cell r="C134">
            <v>2020</v>
          </cell>
          <cell r="D134">
            <v>11</v>
          </cell>
          <cell r="E134" t="str">
            <v>AP</v>
          </cell>
          <cell r="F134" t="str">
            <v>AP01510502</v>
          </cell>
          <cell r="G134">
            <v>43958</v>
          </cell>
          <cell r="H134">
            <v>43958</v>
          </cell>
          <cell r="I134">
            <v>149</v>
          </cell>
          <cell r="J134" t="str">
            <v>01000</v>
          </cell>
          <cell r="K134" t="str">
            <v>390002</v>
          </cell>
          <cell r="L134" t="str">
            <v>5014510</v>
          </cell>
          <cell r="M134" t="str">
            <v>90000</v>
          </cell>
          <cell r="P134" t="str">
            <v>14000</v>
          </cell>
          <cell r="Q134" t="str">
            <v>CJS99001</v>
          </cell>
          <cell r="R134" t="str">
            <v>STATE</v>
          </cell>
          <cell r="S134" t="str">
            <v>510</v>
          </cell>
          <cell r="W134">
            <v>12463.9</v>
          </cell>
          <cell r="X134" t="str">
            <v>00021968</v>
          </cell>
          <cell r="Y134" t="str">
            <v>20-A3458VP18-VSGP</v>
          </cell>
          <cell r="Z134" t="str">
            <v>Accounts Payable</v>
          </cell>
        </row>
        <row r="135">
          <cell r="A135" t="str">
            <v>14000</v>
          </cell>
          <cell r="B135" t="str">
            <v>ACTUALS</v>
          </cell>
          <cell r="C135">
            <v>2020</v>
          </cell>
          <cell r="D135">
            <v>11</v>
          </cell>
          <cell r="E135" t="str">
            <v>AP</v>
          </cell>
          <cell r="F135" t="str">
            <v>AP01510502</v>
          </cell>
          <cell r="G135">
            <v>43958</v>
          </cell>
          <cell r="H135">
            <v>43958</v>
          </cell>
          <cell r="I135">
            <v>188</v>
          </cell>
          <cell r="J135" t="str">
            <v>01000</v>
          </cell>
          <cell r="K135" t="str">
            <v>390002</v>
          </cell>
          <cell r="L135" t="str">
            <v>5014520</v>
          </cell>
          <cell r="M135" t="str">
            <v>90000</v>
          </cell>
          <cell r="P135" t="str">
            <v>14000</v>
          </cell>
          <cell r="Q135" t="str">
            <v>CJS99001</v>
          </cell>
          <cell r="R135" t="str">
            <v>STATE</v>
          </cell>
          <cell r="S135" t="str">
            <v>359</v>
          </cell>
          <cell r="W135">
            <v>15567.16</v>
          </cell>
          <cell r="X135" t="str">
            <v>00021956</v>
          </cell>
          <cell r="Y135" t="str">
            <v>20-A2874VP18-VSGP</v>
          </cell>
          <cell r="Z135" t="str">
            <v>Accounts Payable</v>
          </cell>
        </row>
        <row r="136">
          <cell r="A136" t="str">
            <v>14000</v>
          </cell>
          <cell r="B136" t="str">
            <v>ACTUALS</v>
          </cell>
          <cell r="C136">
            <v>2020</v>
          </cell>
          <cell r="D136">
            <v>11</v>
          </cell>
          <cell r="E136" t="str">
            <v>AP</v>
          </cell>
          <cell r="F136" t="str">
            <v>AP01510502</v>
          </cell>
          <cell r="G136">
            <v>43958</v>
          </cell>
          <cell r="H136">
            <v>43958</v>
          </cell>
          <cell r="I136">
            <v>190</v>
          </cell>
          <cell r="J136" t="str">
            <v>01000</v>
          </cell>
          <cell r="K136" t="str">
            <v>390002</v>
          </cell>
          <cell r="L136" t="str">
            <v>5014520</v>
          </cell>
          <cell r="M136" t="str">
            <v>90000</v>
          </cell>
          <cell r="P136" t="str">
            <v>14000</v>
          </cell>
          <cell r="Q136" t="str">
            <v>CJS99001</v>
          </cell>
          <cell r="R136" t="str">
            <v>STATE</v>
          </cell>
          <cell r="S136" t="str">
            <v>013</v>
          </cell>
          <cell r="W136">
            <v>14166.44</v>
          </cell>
          <cell r="X136" t="str">
            <v>00021957</v>
          </cell>
          <cell r="Y136" t="str">
            <v>20-A3414VP18-VSGP</v>
          </cell>
          <cell r="Z136" t="str">
            <v>Accounts Payable</v>
          </cell>
        </row>
        <row r="137">
          <cell r="A137" t="str">
            <v>14000</v>
          </cell>
          <cell r="B137" t="str">
            <v>ACTUALS</v>
          </cell>
          <cell r="C137">
            <v>2020</v>
          </cell>
          <cell r="D137">
            <v>11</v>
          </cell>
          <cell r="E137" t="str">
            <v>AP</v>
          </cell>
          <cell r="F137" t="str">
            <v>AP01510502</v>
          </cell>
          <cell r="G137">
            <v>43958</v>
          </cell>
          <cell r="H137">
            <v>43958</v>
          </cell>
          <cell r="I137">
            <v>196</v>
          </cell>
          <cell r="J137" t="str">
            <v>01000</v>
          </cell>
          <cell r="K137" t="str">
            <v>390002</v>
          </cell>
          <cell r="L137" t="str">
            <v>5014520</v>
          </cell>
          <cell r="M137" t="str">
            <v>90000</v>
          </cell>
          <cell r="P137" t="str">
            <v>14000</v>
          </cell>
          <cell r="Q137" t="str">
            <v>CJS99001</v>
          </cell>
          <cell r="R137" t="str">
            <v>STATE</v>
          </cell>
          <cell r="S137" t="str">
            <v>424</v>
          </cell>
          <cell r="W137">
            <v>10616.23</v>
          </cell>
          <cell r="X137" t="str">
            <v>00021958</v>
          </cell>
          <cell r="Y137" t="str">
            <v>Expense Distribution</v>
          </cell>
          <cell r="Z137" t="str">
            <v>Accounts Payable</v>
          </cell>
        </row>
        <row r="138">
          <cell r="A138" t="str">
            <v>14000</v>
          </cell>
          <cell r="B138" t="str">
            <v>ACTUALS</v>
          </cell>
          <cell r="C138">
            <v>2020</v>
          </cell>
          <cell r="D138">
            <v>11</v>
          </cell>
          <cell r="E138" t="str">
            <v>AP</v>
          </cell>
          <cell r="F138" t="str">
            <v>AP01510502</v>
          </cell>
          <cell r="G138">
            <v>43958</v>
          </cell>
          <cell r="H138">
            <v>43958</v>
          </cell>
          <cell r="I138">
            <v>198</v>
          </cell>
          <cell r="J138" t="str">
            <v>01000</v>
          </cell>
          <cell r="K138" t="str">
            <v>390002</v>
          </cell>
          <cell r="L138" t="str">
            <v>5014520</v>
          </cell>
          <cell r="M138" t="str">
            <v>90000</v>
          </cell>
          <cell r="P138" t="str">
            <v>14000</v>
          </cell>
          <cell r="Q138" t="str">
            <v>CJS99001</v>
          </cell>
          <cell r="R138" t="str">
            <v>STATE</v>
          </cell>
          <cell r="S138" t="str">
            <v>800</v>
          </cell>
          <cell r="W138">
            <v>10000</v>
          </cell>
          <cell r="X138" t="str">
            <v>00021959</v>
          </cell>
          <cell r="Y138" t="str">
            <v>20-A3426VP18-VSGP</v>
          </cell>
          <cell r="Z138" t="str">
            <v>Accounts Payable</v>
          </cell>
        </row>
        <row r="139">
          <cell r="A139" t="str">
            <v>14000</v>
          </cell>
          <cell r="B139" t="str">
            <v>ACTUALS</v>
          </cell>
          <cell r="C139">
            <v>2020</v>
          </cell>
          <cell r="D139">
            <v>11</v>
          </cell>
          <cell r="E139" t="str">
            <v>AP</v>
          </cell>
          <cell r="F139" t="str">
            <v>AP01510502</v>
          </cell>
          <cell r="G139">
            <v>43958</v>
          </cell>
          <cell r="H139">
            <v>43958</v>
          </cell>
          <cell r="I139">
            <v>200</v>
          </cell>
          <cell r="J139" t="str">
            <v>01000</v>
          </cell>
          <cell r="K139" t="str">
            <v>390002</v>
          </cell>
          <cell r="L139" t="str">
            <v>5014520</v>
          </cell>
          <cell r="M139" t="str">
            <v>90000</v>
          </cell>
          <cell r="P139" t="str">
            <v>14000</v>
          </cell>
          <cell r="Q139" t="str">
            <v>CJS99001</v>
          </cell>
          <cell r="R139" t="str">
            <v>STATE</v>
          </cell>
          <cell r="S139" t="str">
            <v>075</v>
          </cell>
          <cell r="W139">
            <v>1644.74</v>
          </cell>
          <cell r="X139" t="str">
            <v>00021960</v>
          </cell>
          <cell r="Y139" t="str">
            <v>20-A3427VP18-VSGP</v>
          </cell>
          <cell r="Z139" t="str">
            <v>Accounts Payable</v>
          </cell>
        </row>
        <row r="140">
          <cell r="A140" t="str">
            <v>14000</v>
          </cell>
          <cell r="B140" t="str">
            <v>ACTUALS</v>
          </cell>
          <cell r="C140">
            <v>2020</v>
          </cell>
          <cell r="D140">
            <v>11</v>
          </cell>
          <cell r="E140" t="str">
            <v>AP</v>
          </cell>
          <cell r="F140" t="str">
            <v>AP01510502</v>
          </cell>
          <cell r="G140">
            <v>43958</v>
          </cell>
          <cell r="H140">
            <v>43958</v>
          </cell>
          <cell r="I140">
            <v>202</v>
          </cell>
          <cell r="J140" t="str">
            <v>01000</v>
          </cell>
          <cell r="K140" t="str">
            <v>390002</v>
          </cell>
          <cell r="L140" t="str">
            <v>5014520</v>
          </cell>
          <cell r="M140" t="str">
            <v>90000</v>
          </cell>
          <cell r="P140" t="str">
            <v>14000</v>
          </cell>
          <cell r="Q140" t="str">
            <v>CJS99001</v>
          </cell>
          <cell r="R140" t="str">
            <v>STATE</v>
          </cell>
          <cell r="S140" t="str">
            <v>740</v>
          </cell>
          <cell r="W140">
            <v>4974.13</v>
          </cell>
          <cell r="X140" t="str">
            <v>00021961</v>
          </cell>
          <cell r="Y140" t="str">
            <v>20-A3428VP18-VSGP</v>
          </cell>
          <cell r="Z140" t="str">
            <v>Accounts Payable</v>
          </cell>
        </row>
        <row r="141">
          <cell r="A141" t="str">
            <v>14000</v>
          </cell>
          <cell r="B141" t="str">
            <v>ACTUALS</v>
          </cell>
          <cell r="C141">
            <v>2020</v>
          </cell>
          <cell r="D141">
            <v>11</v>
          </cell>
          <cell r="E141" t="str">
            <v>AP</v>
          </cell>
          <cell r="F141" t="str">
            <v>AP01510502</v>
          </cell>
          <cell r="G141">
            <v>43958</v>
          </cell>
          <cell r="H141">
            <v>43958</v>
          </cell>
          <cell r="I141">
            <v>206</v>
          </cell>
          <cell r="J141" t="str">
            <v>01000</v>
          </cell>
          <cell r="K141" t="str">
            <v>390002</v>
          </cell>
          <cell r="L141" t="str">
            <v>5014520</v>
          </cell>
          <cell r="M141" t="str">
            <v>90000</v>
          </cell>
          <cell r="P141" t="str">
            <v>14000</v>
          </cell>
          <cell r="Q141" t="str">
            <v>CJS99001</v>
          </cell>
          <cell r="R141" t="str">
            <v>STATE</v>
          </cell>
          <cell r="S141" t="str">
            <v>059</v>
          </cell>
          <cell r="W141">
            <v>17827.37</v>
          </cell>
          <cell r="X141" t="str">
            <v>00021962</v>
          </cell>
          <cell r="Y141" t="str">
            <v>20-A3434VP18-VSGP</v>
          </cell>
          <cell r="Z141" t="str">
            <v>Accounts Payable</v>
          </cell>
        </row>
        <row r="142">
          <cell r="A142" t="str">
            <v>14000</v>
          </cell>
          <cell r="B142" t="str">
            <v>ACTUALS</v>
          </cell>
          <cell r="C142">
            <v>2020</v>
          </cell>
          <cell r="D142">
            <v>11</v>
          </cell>
          <cell r="E142" t="str">
            <v>AP</v>
          </cell>
          <cell r="F142" t="str">
            <v>AP01510502</v>
          </cell>
          <cell r="G142">
            <v>43958</v>
          </cell>
          <cell r="H142">
            <v>43958</v>
          </cell>
          <cell r="I142">
            <v>209</v>
          </cell>
          <cell r="J142" t="str">
            <v>01000</v>
          </cell>
          <cell r="K142" t="str">
            <v>390002</v>
          </cell>
          <cell r="L142" t="str">
            <v>5014520</v>
          </cell>
          <cell r="M142" t="str">
            <v>90000</v>
          </cell>
          <cell r="P142" t="str">
            <v>14000</v>
          </cell>
          <cell r="Q142" t="str">
            <v>CJS99001</v>
          </cell>
          <cell r="R142" t="str">
            <v>STATE</v>
          </cell>
          <cell r="S142" t="str">
            <v>650</v>
          </cell>
          <cell r="W142">
            <v>10000</v>
          </cell>
          <cell r="X142" t="str">
            <v>00021964</v>
          </cell>
          <cell r="Y142" t="str">
            <v>20-A3436VP18-VSGP</v>
          </cell>
          <cell r="Z142" t="str">
            <v>Accounts Payable</v>
          </cell>
        </row>
        <row r="143">
          <cell r="A143" t="str">
            <v>14000</v>
          </cell>
          <cell r="B143" t="str">
            <v>ACTUALS</v>
          </cell>
          <cell r="C143">
            <v>2020</v>
          </cell>
          <cell r="D143">
            <v>11</v>
          </cell>
          <cell r="E143" t="str">
            <v>AP</v>
          </cell>
          <cell r="F143" t="str">
            <v>AP01510502</v>
          </cell>
          <cell r="G143">
            <v>43958</v>
          </cell>
          <cell r="H143">
            <v>43958</v>
          </cell>
          <cell r="I143">
            <v>211</v>
          </cell>
          <cell r="J143" t="str">
            <v>01000</v>
          </cell>
          <cell r="K143" t="str">
            <v>390002</v>
          </cell>
          <cell r="L143" t="str">
            <v>5014520</v>
          </cell>
          <cell r="M143" t="str">
            <v>90000</v>
          </cell>
          <cell r="P143" t="str">
            <v>14000</v>
          </cell>
          <cell r="Q143" t="str">
            <v>CJS99001</v>
          </cell>
          <cell r="R143" t="str">
            <v>STATE</v>
          </cell>
          <cell r="S143" t="str">
            <v>492</v>
          </cell>
          <cell r="W143">
            <v>7500</v>
          </cell>
          <cell r="X143" t="str">
            <v>00021965</v>
          </cell>
          <cell r="Y143" t="str">
            <v>20-A3437VP18-VSGP</v>
          </cell>
          <cell r="Z143" t="str">
            <v>Accounts Payable</v>
          </cell>
        </row>
        <row r="144">
          <cell r="A144" t="str">
            <v>14000</v>
          </cell>
          <cell r="B144" t="str">
            <v>ACTUALS</v>
          </cell>
          <cell r="C144">
            <v>2020</v>
          </cell>
          <cell r="D144">
            <v>11</v>
          </cell>
          <cell r="E144" t="str">
            <v>AP</v>
          </cell>
          <cell r="F144" t="str">
            <v>AP01510502</v>
          </cell>
          <cell r="G144">
            <v>43958</v>
          </cell>
          <cell r="H144">
            <v>43958</v>
          </cell>
          <cell r="I144">
            <v>216</v>
          </cell>
          <cell r="J144" t="str">
            <v>01000</v>
          </cell>
          <cell r="K144" t="str">
            <v>390002</v>
          </cell>
          <cell r="L144" t="str">
            <v>5014520</v>
          </cell>
          <cell r="M144" t="str">
            <v>90000</v>
          </cell>
          <cell r="P144" t="str">
            <v>14000</v>
          </cell>
          <cell r="Q144" t="str">
            <v>CJS99001</v>
          </cell>
          <cell r="R144" t="str">
            <v>STATE</v>
          </cell>
          <cell r="S144" t="str">
            <v>840</v>
          </cell>
          <cell r="W144">
            <v>16296.41</v>
          </cell>
          <cell r="X144" t="str">
            <v>00021966</v>
          </cell>
          <cell r="Y144" t="str">
            <v>20-A3447VP18-VSGP</v>
          </cell>
          <cell r="Z144" t="str">
            <v>Accounts Payable</v>
          </cell>
        </row>
        <row r="145">
          <cell r="A145" t="str">
            <v>14000</v>
          </cell>
          <cell r="B145" t="str">
            <v>ACTUALS</v>
          </cell>
          <cell r="C145">
            <v>2020</v>
          </cell>
          <cell r="D145">
            <v>11</v>
          </cell>
          <cell r="E145" t="str">
            <v>AP</v>
          </cell>
          <cell r="F145" t="str">
            <v>AP01510502</v>
          </cell>
          <cell r="G145">
            <v>43958</v>
          </cell>
          <cell r="H145">
            <v>43958</v>
          </cell>
          <cell r="I145">
            <v>218</v>
          </cell>
          <cell r="J145" t="str">
            <v>01000</v>
          </cell>
          <cell r="K145" t="str">
            <v>390002</v>
          </cell>
          <cell r="L145" t="str">
            <v>5014520</v>
          </cell>
          <cell r="M145" t="str">
            <v>90000</v>
          </cell>
          <cell r="P145" t="str">
            <v>14000</v>
          </cell>
          <cell r="Q145" t="str">
            <v>CJS99001</v>
          </cell>
          <cell r="R145" t="str">
            <v>STATE</v>
          </cell>
          <cell r="S145" t="str">
            <v>312</v>
          </cell>
          <cell r="W145">
            <v>42000</v>
          </cell>
          <cell r="X145" t="str">
            <v>00021967</v>
          </cell>
          <cell r="Y145" t="str">
            <v>20-A3452VP18-VSGP</v>
          </cell>
          <cell r="Z145" t="str">
            <v>Accounts Payable</v>
          </cell>
        </row>
        <row r="146">
          <cell r="A146" t="str">
            <v>14000</v>
          </cell>
          <cell r="B146" t="str">
            <v>ACTUALS</v>
          </cell>
          <cell r="C146">
            <v>2020</v>
          </cell>
          <cell r="D146">
            <v>11</v>
          </cell>
          <cell r="E146" t="str">
            <v>AP</v>
          </cell>
          <cell r="F146" t="str">
            <v>AP01510502</v>
          </cell>
          <cell r="G146">
            <v>43958</v>
          </cell>
          <cell r="H146">
            <v>43958</v>
          </cell>
          <cell r="I146">
            <v>224</v>
          </cell>
          <cell r="J146" t="str">
            <v>01000</v>
          </cell>
          <cell r="K146" t="str">
            <v>390002</v>
          </cell>
          <cell r="L146" t="str">
            <v>5014520</v>
          </cell>
          <cell r="M146" t="str">
            <v>90000</v>
          </cell>
          <cell r="P146" t="str">
            <v>14000</v>
          </cell>
          <cell r="Q146" t="str">
            <v>CJS99001</v>
          </cell>
          <cell r="R146" t="str">
            <v>STATE</v>
          </cell>
          <cell r="S146" t="str">
            <v>660</v>
          </cell>
          <cell r="W146">
            <v>30000</v>
          </cell>
          <cell r="X146" t="str">
            <v>00021970</v>
          </cell>
          <cell r="Y146" t="str">
            <v>20-A3470VP18-VSGP</v>
          </cell>
          <cell r="Z146" t="str">
            <v>Accounts Payable</v>
          </cell>
        </row>
        <row r="147">
          <cell r="A147" t="str">
            <v>14000</v>
          </cell>
          <cell r="B147" t="str">
            <v>ACTUALS</v>
          </cell>
          <cell r="C147">
            <v>2020</v>
          </cell>
          <cell r="D147">
            <v>11</v>
          </cell>
          <cell r="E147" t="str">
            <v>AP</v>
          </cell>
          <cell r="F147" t="str">
            <v>AP01510502</v>
          </cell>
          <cell r="G147">
            <v>43958</v>
          </cell>
          <cell r="H147">
            <v>43958</v>
          </cell>
          <cell r="I147">
            <v>226</v>
          </cell>
          <cell r="J147" t="str">
            <v>01000</v>
          </cell>
          <cell r="K147" t="str">
            <v>390002</v>
          </cell>
          <cell r="L147" t="str">
            <v>5014520</v>
          </cell>
          <cell r="M147" t="str">
            <v>90000</v>
          </cell>
          <cell r="P147" t="str">
            <v>14000</v>
          </cell>
          <cell r="Q147" t="str">
            <v>CJS99001</v>
          </cell>
          <cell r="R147" t="str">
            <v>STATE</v>
          </cell>
          <cell r="S147" t="str">
            <v>127</v>
          </cell>
          <cell r="W147">
            <v>9625.9</v>
          </cell>
          <cell r="X147" t="str">
            <v>00021971</v>
          </cell>
          <cell r="Y147" t="str">
            <v>20-A3477VP18-VSGP</v>
          </cell>
          <cell r="Z147" t="str">
            <v>Accounts Payable</v>
          </cell>
        </row>
        <row r="148">
          <cell r="A148" t="str">
            <v>14000</v>
          </cell>
          <cell r="B148" t="str">
            <v>ACTUALS</v>
          </cell>
          <cell r="C148">
            <v>2020</v>
          </cell>
          <cell r="D148">
            <v>11</v>
          </cell>
          <cell r="E148" t="str">
            <v>AP</v>
          </cell>
          <cell r="F148" t="str">
            <v>AP01510502</v>
          </cell>
          <cell r="G148">
            <v>43958</v>
          </cell>
          <cell r="H148">
            <v>43958</v>
          </cell>
          <cell r="I148">
            <v>228</v>
          </cell>
          <cell r="J148" t="str">
            <v>01000</v>
          </cell>
          <cell r="K148" t="str">
            <v>390002</v>
          </cell>
          <cell r="L148" t="str">
            <v>5014520</v>
          </cell>
          <cell r="M148" t="str">
            <v>90000</v>
          </cell>
          <cell r="P148" t="str">
            <v>14000</v>
          </cell>
          <cell r="Q148" t="str">
            <v>CJS99001</v>
          </cell>
          <cell r="R148" t="str">
            <v>STATE</v>
          </cell>
          <cell r="S148" t="str">
            <v>005</v>
          </cell>
          <cell r="W148">
            <v>16171.96</v>
          </cell>
          <cell r="X148" t="str">
            <v>00021972</v>
          </cell>
          <cell r="Y148" t="str">
            <v>20-A3580VP18-VSGP</v>
          </cell>
          <cell r="Z148" t="str">
            <v>Accounts Payable</v>
          </cell>
        </row>
        <row r="149">
          <cell r="A149" t="str">
            <v>14000</v>
          </cell>
          <cell r="B149" t="str">
            <v>ACTUALS</v>
          </cell>
          <cell r="C149">
            <v>2020</v>
          </cell>
          <cell r="D149">
            <v>11</v>
          </cell>
          <cell r="E149" t="str">
            <v>AP</v>
          </cell>
          <cell r="F149" t="str">
            <v>AP01511476</v>
          </cell>
          <cell r="G149">
            <v>43959</v>
          </cell>
          <cell r="H149">
            <v>43959</v>
          </cell>
          <cell r="I149">
            <v>147</v>
          </cell>
          <cell r="J149" t="str">
            <v>01000</v>
          </cell>
          <cell r="K149" t="str">
            <v>390002</v>
          </cell>
          <cell r="L149" t="str">
            <v>5014510</v>
          </cell>
          <cell r="M149" t="str">
            <v>90000</v>
          </cell>
          <cell r="P149" t="str">
            <v>14000</v>
          </cell>
          <cell r="Q149" t="str">
            <v>CJS99001</v>
          </cell>
          <cell r="R149" t="str">
            <v>STATE</v>
          </cell>
          <cell r="S149" t="str">
            <v>810</v>
          </cell>
          <cell r="W149">
            <v>25593.98</v>
          </cell>
          <cell r="X149" t="str">
            <v>00021945</v>
          </cell>
          <cell r="Y149" t="str">
            <v>20-Z8560VG18</v>
          </cell>
          <cell r="Z149" t="str">
            <v>Accounts Payable</v>
          </cell>
        </row>
        <row r="150">
          <cell r="A150" t="str">
            <v>14000</v>
          </cell>
          <cell r="B150" t="str">
            <v>ACTUALS</v>
          </cell>
          <cell r="C150">
            <v>2020</v>
          </cell>
          <cell r="D150">
            <v>11</v>
          </cell>
          <cell r="E150" t="str">
            <v>AP</v>
          </cell>
          <cell r="F150" t="str">
            <v>AP01511476</v>
          </cell>
          <cell r="G150">
            <v>43959</v>
          </cell>
          <cell r="H150">
            <v>43959</v>
          </cell>
          <cell r="I150">
            <v>161</v>
          </cell>
          <cell r="J150" t="str">
            <v>01000</v>
          </cell>
          <cell r="K150" t="str">
            <v>390002</v>
          </cell>
          <cell r="L150" t="str">
            <v>5014510</v>
          </cell>
          <cell r="M150" t="str">
            <v>90000</v>
          </cell>
          <cell r="P150" t="str">
            <v>14000</v>
          </cell>
          <cell r="Q150" t="str">
            <v>CJS99001</v>
          </cell>
          <cell r="R150" t="str">
            <v>STATE</v>
          </cell>
          <cell r="S150" t="str">
            <v>059</v>
          </cell>
          <cell r="W150">
            <v>44180.91</v>
          </cell>
          <cell r="X150" t="str">
            <v>00021935</v>
          </cell>
          <cell r="Y150" t="str">
            <v>20-X9279VG18</v>
          </cell>
          <cell r="Z150" t="str">
            <v>Accounts Payable</v>
          </cell>
        </row>
        <row r="151">
          <cell r="A151" t="str">
            <v>14000</v>
          </cell>
          <cell r="B151" t="str">
            <v>ACTUALS</v>
          </cell>
          <cell r="C151">
            <v>2020</v>
          </cell>
          <cell r="D151">
            <v>11</v>
          </cell>
          <cell r="E151" t="str">
            <v>AP</v>
          </cell>
          <cell r="F151" t="str">
            <v>AP01511476</v>
          </cell>
          <cell r="G151">
            <v>43959</v>
          </cell>
          <cell r="H151">
            <v>43959</v>
          </cell>
          <cell r="I151">
            <v>194</v>
          </cell>
          <cell r="J151" t="str">
            <v>01000</v>
          </cell>
          <cell r="K151" t="str">
            <v>390002</v>
          </cell>
          <cell r="L151" t="str">
            <v>5014510</v>
          </cell>
          <cell r="M151" t="str">
            <v>90000</v>
          </cell>
          <cell r="P151" t="str">
            <v>14000</v>
          </cell>
          <cell r="Q151" t="str">
            <v>CJS99001</v>
          </cell>
          <cell r="R151" t="str">
            <v>STATE</v>
          </cell>
          <cell r="S151" t="str">
            <v>550</v>
          </cell>
          <cell r="W151">
            <v>42695.26</v>
          </cell>
          <cell r="X151" t="str">
            <v>00021952</v>
          </cell>
          <cell r="Y151" t="str">
            <v>20-Z8571VG18</v>
          </cell>
          <cell r="Z151" t="str">
            <v>Accounts Payable</v>
          </cell>
        </row>
        <row r="152">
          <cell r="A152" t="str">
            <v>14000</v>
          </cell>
          <cell r="B152" t="str">
            <v>ACTUALS</v>
          </cell>
          <cell r="C152">
            <v>2020</v>
          </cell>
          <cell r="D152">
            <v>11</v>
          </cell>
          <cell r="E152" t="str">
            <v>AP</v>
          </cell>
          <cell r="F152" t="str">
            <v>AP01512149</v>
          </cell>
          <cell r="G152">
            <v>43962</v>
          </cell>
          <cell r="H152">
            <v>43962</v>
          </cell>
          <cell r="I152">
            <v>23</v>
          </cell>
          <cell r="J152" t="str">
            <v>01000</v>
          </cell>
          <cell r="K152" t="str">
            <v>390002</v>
          </cell>
          <cell r="L152" t="str">
            <v>5014520</v>
          </cell>
          <cell r="M152" t="str">
            <v>90000</v>
          </cell>
          <cell r="P152" t="str">
            <v>14000</v>
          </cell>
          <cell r="Q152" t="str">
            <v>CJS99001</v>
          </cell>
          <cell r="R152" t="str">
            <v>STATE</v>
          </cell>
          <cell r="S152" t="str">
            <v>690</v>
          </cell>
          <cell r="W152">
            <v>5005.24</v>
          </cell>
          <cell r="X152" t="str">
            <v>00022001</v>
          </cell>
          <cell r="Y152" t="str">
            <v>20-A3462VP18</v>
          </cell>
          <cell r="Z152" t="str">
            <v>Accounts Payable</v>
          </cell>
        </row>
        <row r="153">
          <cell r="A153" t="str">
            <v>14000</v>
          </cell>
          <cell r="B153" t="str">
            <v>ACTUALS</v>
          </cell>
          <cell r="C153">
            <v>2020</v>
          </cell>
          <cell r="D153">
            <v>11</v>
          </cell>
          <cell r="E153" t="str">
            <v>AP</v>
          </cell>
          <cell r="F153" t="str">
            <v>AP01520249</v>
          </cell>
          <cell r="G153">
            <v>43972</v>
          </cell>
          <cell r="H153">
            <v>43972</v>
          </cell>
          <cell r="I153">
            <v>33</v>
          </cell>
          <cell r="J153" t="str">
            <v>01000</v>
          </cell>
          <cell r="K153" t="str">
            <v>390002</v>
          </cell>
          <cell r="L153" t="str">
            <v>5014510</v>
          </cell>
          <cell r="M153" t="str">
            <v>90000</v>
          </cell>
          <cell r="P153" t="str">
            <v>14000</v>
          </cell>
          <cell r="Q153" t="str">
            <v>CJS99001</v>
          </cell>
          <cell r="R153" t="str">
            <v>STATE</v>
          </cell>
          <cell r="S153" t="str">
            <v>760</v>
          </cell>
          <cell r="W153">
            <v>36982.959999999999</v>
          </cell>
          <cell r="X153" t="str">
            <v>00022107</v>
          </cell>
          <cell r="Y153" t="str">
            <v>20-Z8585VG18</v>
          </cell>
          <cell r="Z153" t="str">
            <v>Accounts Payable</v>
          </cell>
        </row>
        <row r="154">
          <cell r="A154" t="str">
            <v>14000</v>
          </cell>
          <cell r="B154" t="str">
            <v>ACTUALS</v>
          </cell>
          <cell r="C154">
            <v>2020</v>
          </cell>
          <cell r="D154">
            <v>11</v>
          </cell>
          <cell r="E154" t="str">
            <v>AP</v>
          </cell>
          <cell r="F154" t="str">
            <v>AP01520976</v>
          </cell>
          <cell r="G154">
            <v>43973</v>
          </cell>
          <cell r="H154">
            <v>43973</v>
          </cell>
          <cell r="I154">
            <v>125</v>
          </cell>
          <cell r="J154" t="str">
            <v>01000</v>
          </cell>
          <cell r="K154" t="str">
            <v>390002</v>
          </cell>
          <cell r="L154" t="str">
            <v>5014510</v>
          </cell>
          <cell r="M154" t="str">
            <v>90000</v>
          </cell>
          <cell r="P154" t="str">
            <v>14000</v>
          </cell>
          <cell r="Q154" t="str">
            <v>CJS99001</v>
          </cell>
          <cell r="R154" t="str">
            <v>STATE</v>
          </cell>
          <cell r="S154" t="str">
            <v>595</v>
          </cell>
          <cell r="W154">
            <v>8289.82</v>
          </cell>
          <cell r="X154" t="str">
            <v>00022075</v>
          </cell>
          <cell r="Y154" t="str">
            <v>20-A3465VP18-VSGP</v>
          </cell>
          <cell r="Z154" t="str">
            <v>Accounts Payable</v>
          </cell>
        </row>
        <row r="155">
          <cell r="A155" t="str">
            <v>14000</v>
          </cell>
          <cell r="B155" t="str">
            <v>ACTUALS</v>
          </cell>
          <cell r="C155">
            <v>2020</v>
          </cell>
          <cell r="D155">
            <v>11</v>
          </cell>
          <cell r="E155" t="str">
            <v>AP</v>
          </cell>
          <cell r="F155" t="str">
            <v>AP01520976</v>
          </cell>
          <cell r="G155">
            <v>43973</v>
          </cell>
          <cell r="H155">
            <v>43973</v>
          </cell>
          <cell r="I155">
            <v>138</v>
          </cell>
          <cell r="J155" t="str">
            <v>01000</v>
          </cell>
          <cell r="K155" t="str">
            <v>390002</v>
          </cell>
          <cell r="L155" t="str">
            <v>5014520</v>
          </cell>
          <cell r="M155" t="str">
            <v>90000</v>
          </cell>
          <cell r="P155" t="str">
            <v>14000</v>
          </cell>
          <cell r="Q155" t="str">
            <v>CJS99001</v>
          </cell>
          <cell r="R155" t="str">
            <v>STATE</v>
          </cell>
          <cell r="S155" t="str">
            <v>730</v>
          </cell>
          <cell r="W155">
            <v>18099.830000000002</v>
          </cell>
          <cell r="X155" t="str">
            <v>00022149</v>
          </cell>
          <cell r="Y155" t="str">
            <v>20-A3469VP18</v>
          </cell>
          <cell r="Z155" t="str">
            <v>Accounts Payable</v>
          </cell>
        </row>
        <row r="156">
          <cell r="A156" t="str">
            <v>14000</v>
          </cell>
          <cell r="B156" t="str">
            <v>ACTUALS</v>
          </cell>
          <cell r="C156">
            <v>2020</v>
          </cell>
          <cell r="D156">
            <v>11</v>
          </cell>
          <cell r="E156" t="str">
            <v>AP</v>
          </cell>
          <cell r="F156" t="str">
            <v>AP01520976</v>
          </cell>
          <cell r="G156">
            <v>43973</v>
          </cell>
          <cell r="H156">
            <v>43973</v>
          </cell>
          <cell r="I156">
            <v>145</v>
          </cell>
          <cell r="J156" t="str">
            <v>01000</v>
          </cell>
          <cell r="K156" t="str">
            <v>390002</v>
          </cell>
          <cell r="L156" t="str">
            <v>5014520</v>
          </cell>
          <cell r="M156" t="str">
            <v>90000</v>
          </cell>
          <cell r="P156" t="str">
            <v>14000</v>
          </cell>
          <cell r="Q156" t="str">
            <v>CJS99001</v>
          </cell>
          <cell r="R156" t="str">
            <v>STATE</v>
          </cell>
          <cell r="S156" t="str">
            <v>810</v>
          </cell>
          <cell r="W156">
            <v>10509.52</v>
          </cell>
          <cell r="X156" t="str">
            <v>00022072</v>
          </cell>
          <cell r="Y156" t="str">
            <v>20-A3432VP18-VSGP</v>
          </cell>
          <cell r="Z156" t="str">
            <v>Accounts Payable</v>
          </cell>
        </row>
        <row r="157">
          <cell r="A157" t="str">
            <v>14000</v>
          </cell>
          <cell r="B157" t="str">
            <v>ACTUALS</v>
          </cell>
          <cell r="C157">
            <v>2020</v>
          </cell>
          <cell r="D157">
            <v>11</v>
          </cell>
          <cell r="E157" t="str">
            <v>AP</v>
          </cell>
          <cell r="F157" t="str">
            <v>AP01520976</v>
          </cell>
          <cell r="G157">
            <v>43973</v>
          </cell>
          <cell r="H157">
            <v>43973</v>
          </cell>
          <cell r="I157">
            <v>147</v>
          </cell>
          <cell r="J157" t="str">
            <v>01000</v>
          </cell>
          <cell r="K157" t="str">
            <v>390002</v>
          </cell>
          <cell r="L157" t="str">
            <v>5014520</v>
          </cell>
          <cell r="M157" t="str">
            <v>90000</v>
          </cell>
          <cell r="P157" t="str">
            <v>14000</v>
          </cell>
          <cell r="Q157" t="str">
            <v>CJS99001</v>
          </cell>
          <cell r="R157" t="str">
            <v>STATE</v>
          </cell>
          <cell r="S157" t="str">
            <v>369</v>
          </cell>
          <cell r="W157">
            <v>1296.52</v>
          </cell>
          <cell r="X157" t="str">
            <v>00022074</v>
          </cell>
          <cell r="Y157" t="str">
            <v>20-A3438VP18-VSGP</v>
          </cell>
          <cell r="Z157" t="str">
            <v>Accounts Payable</v>
          </cell>
        </row>
        <row r="158">
          <cell r="A158" t="str">
            <v>14000</v>
          </cell>
          <cell r="B158" t="str">
            <v>ACTUALS</v>
          </cell>
          <cell r="C158">
            <v>2020</v>
          </cell>
          <cell r="D158">
            <v>11</v>
          </cell>
          <cell r="E158" t="str">
            <v>AP</v>
          </cell>
          <cell r="F158" t="str">
            <v>AP01520976</v>
          </cell>
          <cell r="G158">
            <v>43973</v>
          </cell>
          <cell r="H158">
            <v>43973</v>
          </cell>
          <cell r="I158">
            <v>149</v>
          </cell>
          <cell r="J158" t="str">
            <v>01000</v>
          </cell>
          <cell r="K158" t="str">
            <v>390002</v>
          </cell>
          <cell r="L158" t="str">
            <v>5014520</v>
          </cell>
          <cell r="M158" t="str">
            <v>90000</v>
          </cell>
          <cell r="P158" t="str">
            <v>14000</v>
          </cell>
          <cell r="Q158" t="str">
            <v>CJS99001</v>
          </cell>
          <cell r="R158" t="str">
            <v>STATE</v>
          </cell>
          <cell r="S158" t="str">
            <v>300</v>
          </cell>
          <cell r="W158">
            <v>13326.81</v>
          </cell>
          <cell r="X158" t="str">
            <v>00022076</v>
          </cell>
          <cell r="Y158" t="str">
            <v>20-A3581VP18-VSGP</v>
          </cell>
          <cell r="Z158" t="str">
            <v>Accounts Payable</v>
          </cell>
        </row>
        <row r="159">
          <cell r="A159" t="str">
            <v>14000</v>
          </cell>
          <cell r="B159" t="str">
            <v>ACTUALS</v>
          </cell>
          <cell r="C159">
            <v>2020</v>
          </cell>
          <cell r="D159">
            <v>11</v>
          </cell>
          <cell r="E159" t="str">
            <v>AP</v>
          </cell>
          <cell r="F159" t="str">
            <v>AP01525443</v>
          </cell>
          <cell r="G159">
            <v>43980</v>
          </cell>
          <cell r="H159">
            <v>43980</v>
          </cell>
          <cell r="I159">
            <v>301</v>
          </cell>
          <cell r="J159" t="str">
            <v>01000</v>
          </cell>
          <cell r="K159" t="str">
            <v>390002</v>
          </cell>
          <cell r="L159" t="str">
            <v>5014520</v>
          </cell>
          <cell r="M159" t="str">
            <v>90000</v>
          </cell>
          <cell r="P159" t="str">
            <v>14000</v>
          </cell>
          <cell r="Q159" t="str">
            <v>CJS99001</v>
          </cell>
          <cell r="R159" t="str">
            <v>STATE</v>
          </cell>
          <cell r="S159" t="str">
            <v>710</v>
          </cell>
          <cell r="W159">
            <v>14951.05</v>
          </cell>
          <cell r="X159" t="str">
            <v>00022363</v>
          </cell>
          <cell r="Y159" t="str">
            <v>20-A3478VP18</v>
          </cell>
          <cell r="Z159" t="str">
            <v>Accounts Payable</v>
          </cell>
        </row>
        <row r="160">
          <cell r="A160" t="str">
            <v>14000</v>
          </cell>
          <cell r="B160" t="str">
            <v>ACTUALS</v>
          </cell>
          <cell r="C160">
            <v>2020</v>
          </cell>
          <cell r="D160">
            <v>11</v>
          </cell>
          <cell r="E160" t="str">
            <v>AP</v>
          </cell>
          <cell r="F160" t="str">
            <v>AP01525443</v>
          </cell>
          <cell r="G160">
            <v>43980</v>
          </cell>
          <cell r="H160">
            <v>43980</v>
          </cell>
          <cell r="I160">
            <v>304</v>
          </cell>
          <cell r="J160" t="str">
            <v>01000</v>
          </cell>
          <cell r="K160" t="str">
            <v>390002</v>
          </cell>
          <cell r="L160" t="str">
            <v>5014520</v>
          </cell>
          <cell r="M160" t="str">
            <v>90000</v>
          </cell>
          <cell r="P160" t="str">
            <v>14000</v>
          </cell>
          <cell r="Q160" t="str">
            <v>CJS99001</v>
          </cell>
          <cell r="R160" t="str">
            <v>STATE</v>
          </cell>
          <cell r="S160" t="str">
            <v>479</v>
          </cell>
          <cell r="W160">
            <v>4321.9399999999996</v>
          </cell>
          <cell r="X160" t="str">
            <v>00022366</v>
          </cell>
          <cell r="Y160" t="str">
            <v>20-A3474VP18</v>
          </cell>
          <cell r="Z160" t="str">
            <v>Accounts Payable</v>
          </cell>
        </row>
        <row r="161">
          <cell r="A161" t="str">
            <v>14000</v>
          </cell>
          <cell r="B161" t="str">
            <v>ACTUALS</v>
          </cell>
          <cell r="C161">
            <v>2020</v>
          </cell>
          <cell r="D161">
            <v>11</v>
          </cell>
          <cell r="E161" t="str">
            <v>AP</v>
          </cell>
          <cell r="F161" t="str">
            <v>AP01525443</v>
          </cell>
          <cell r="G161">
            <v>43980</v>
          </cell>
          <cell r="H161">
            <v>43980</v>
          </cell>
          <cell r="I161">
            <v>308</v>
          </cell>
          <cell r="J161" t="str">
            <v>01000</v>
          </cell>
          <cell r="K161" t="str">
            <v>390002</v>
          </cell>
          <cell r="L161" t="str">
            <v>5014520</v>
          </cell>
          <cell r="M161" t="str">
            <v>90000</v>
          </cell>
          <cell r="P161" t="str">
            <v>14000</v>
          </cell>
          <cell r="Q161" t="str">
            <v>CJS99001</v>
          </cell>
          <cell r="R161" t="str">
            <v>STATE</v>
          </cell>
          <cell r="S161" t="str">
            <v>690</v>
          </cell>
          <cell r="W161">
            <v>2926.73</v>
          </cell>
          <cell r="X161" t="str">
            <v>00022370</v>
          </cell>
          <cell r="Y161" t="str">
            <v>20-A3462VP18</v>
          </cell>
          <cell r="Z161" t="str">
            <v>Accounts Payable</v>
          </cell>
        </row>
        <row r="162">
          <cell r="A162" t="str">
            <v>14000</v>
          </cell>
          <cell r="B162" t="str">
            <v>ACTUALS</v>
          </cell>
          <cell r="C162">
            <v>2020</v>
          </cell>
          <cell r="D162">
            <v>12</v>
          </cell>
          <cell r="E162" t="str">
            <v>AP</v>
          </cell>
          <cell r="F162" t="str">
            <v>AP01526720</v>
          </cell>
          <cell r="G162">
            <v>43983</v>
          </cell>
          <cell r="H162">
            <v>43983</v>
          </cell>
          <cell r="I162">
            <v>25</v>
          </cell>
          <cell r="J162" t="str">
            <v>01000</v>
          </cell>
          <cell r="K162" t="str">
            <v>390002</v>
          </cell>
          <cell r="L162" t="str">
            <v>5014520</v>
          </cell>
          <cell r="M162" t="str">
            <v>90000</v>
          </cell>
          <cell r="P162" t="str">
            <v>14000</v>
          </cell>
          <cell r="Q162" t="str">
            <v>CJS99001</v>
          </cell>
          <cell r="R162" t="str">
            <v>STATE</v>
          </cell>
          <cell r="S162" t="str">
            <v>760</v>
          </cell>
          <cell r="W162">
            <v>5583.18</v>
          </cell>
          <cell r="X162" t="str">
            <v>00022372</v>
          </cell>
          <cell r="Y162" t="str">
            <v>20-A3476VP18 VSGP</v>
          </cell>
          <cell r="Z162" t="str">
            <v>Accounts Payable</v>
          </cell>
        </row>
        <row r="163">
          <cell r="A163" t="str">
            <v>14000</v>
          </cell>
          <cell r="B163" t="str">
            <v>ACTUALS</v>
          </cell>
          <cell r="C163">
            <v>2020</v>
          </cell>
          <cell r="D163">
            <v>12</v>
          </cell>
          <cell r="E163" t="str">
            <v>AP</v>
          </cell>
          <cell r="F163" t="str">
            <v>AP01538645</v>
          </cell>
          <cell r="G163">
            <v>43994</v>
          </cell>
          <cell r="H163">
            <v>43994</v>
          </cell>
          <cell r="I163">
            <v>40</v>
          </cell>
          <cell r="J163" t="str">
            <v>01000</v>
          </cell>
          <cell r="K163" t="str">
            <v>390002</v>
          </cell>
          <cell r="L163" t="str">
            <v>5014510</v>
          </cell>
          <cell r="M163" t="str">
            <v>90000</v>
          </cell>
          <cell r="P163" t="str">
            <v>14000</v>
          </cell>
          <cell r="Q163" t="str">
            <v>CJS99001</v>
          </cell>
          <cell r="R163" t="str">
            <v>STATE</v>
          </cell>
          <cell r="S163" t="str">
            <v>011</v>
          </cell>
          <cell r="W163">
            <v>3614.3</v>
          </cell>
          <cell r="X163" t="str">
            <v>00022425</v>
          </cell>
          <cell r="Y163" t="str">
            <v>20-W9585VW18-VICT</v>
          </cell>
          <cell r="Z163" t="str">
            <v>Accounts Payable</v>
          </cell>
        </row>
        <row r="164">
          <cell r="A164" t="str">
            <v>14000</v>
          </cell>
          <cell r="B164" t="str">
            <v>ACTUALS</v>
          </cell>
          <cell r="C164">
            <v>2020</v>
          </cell>
          <cell r="D164">
            <v>12</v>
          </cell>
          <cell r="E164" t="str">
            <v>AP</v>
          </cell>
          <cell r="F164" t="str">
            <v>AP01538645</v>
          </cell>
          <cell r="G164">
            <v>43994</v>
          </cell>
          <cell r="H164">
            <v>43994</v>
          </cell>
          <cell r="I164">
            <v>51</v>
          </cell>
          <cell r="J164" t="str">
            <v>01000</v>
          </cell>
          <cell r="K164" t="str">
            <v>390002</v>
          </cell>
          <cell r="L164" t="str">
            <v>5014520</v>
          </cell>
          <cell r="M164" t="str">
            <v>90000</v>
          </cell>
          <cell r="P164" t="str">
            <v>14000</v>
          </cell>
          <cell r="Q164" t="str">
            <v>CJS99001</v>
          </cell>
          <cell r="R164" t="str">
            <v>STATE</v>
          </cell>
          <cell r="S164" t="str">
            <v>630</v>
          </cell>
          <cell r="W164">
            <v>13758.46</v>
          </cell>
          <cell r="X164" t="str">
            <v>00022416</v>
          </cell>
          <cell r="Y164" t="str">
            <v>20-A3459VP18-VSGP</v>
          </cell>
          <cell r="Z164" t="str">
            <v>Accounts Payable</v>
          </cell>
        </row>
        <row r="165">
          <cell r="A165" t="str">
            <v>14000</v>
          </cell>
          <cell r="B165" t="str">
            <v>ACTUALS</v>
          </cell>
          <cell r="C165">
            <v>2020</v>
          </cell>
          <cell r="D165">
            <v>12</v>
          </cell>
          <cell r="E165" t="str">
            <v>AP</v>
          </cell>
          <cell r="F165" t="str">
            <v>AP01538645</v>
          </cell>
          <cell r="G165">
            <v>43994</v>
          </cell>
          <cell r="H165">
            <v>43994</v>
          </cell>
          <cell r="I165">
            <v>53</v>
          </cell>
          <cell r="J165" t="str">
            <v>01000</v>
          </cell>
          <cell r="K165" t="str">
            <v>390002</v>
          </cell>
          <cell r="L165" t="str">
            <v>5014520</v>
          </cell>
          <cell r="M165" t="str">
            <v>90000</v>
          </cell>
          <cell r="P165" t="str">
            <v>14000</v>
          </cell>
          <cell r="Q165" t="str">
            <v>CJS99001</v>
          </cell>
          <cell r="R165" t="str">
            <v>STATE</v>
          </cell>
          <cell r="S165" t="str">
            <v>678</v>
          </cell>
          <cell r="W165">
            <v>18408.560000000001</v>
          </cell>
          <cell r="X165" t="str">
            <v>00022417</v>
          </cell>
          <cell r="Y165" t="str">
            <v>20-A3467VP18-VSGP</v>
          </cell>
          <cell r="Z165" t="str">
            <v>Accounts Payable</v>
          </cell>
        </row>
        <row r="166">
          <cell r="A166" t="str">
            <v>14000</v>
          </cell>
          <cell r="B166" t="str">
            <v>ACTUALS</v>
          </cell>
          <cell r="C166">
            <v>2020</v>
          </cell>
          <cell r="D166">
            <v>12</v>
          </cell>
          <cell r="E166" t="str">
            <v>AP</v>
          </cell>
          <cell r="F166" t="str">
            <v>AP01538645</v>
          </cell>
          <cell r="G166">
            <v>43994</v>
          </cell>
          <cell r="H166">
            <v>43994</v>
          </cell>
          <cell r="I166">
            <v>55</v>
          </cell>
          <cell r="J166" t="str">
            <v>01000</v>
          </cell>
          <cell r="K166" t="str">
            <v>390002</v>
          </cell>
          <cell r="L166" t="str">
            <v>5014520</v>
          </cell>
          <cell r="M166" t="str">
            <v>90000</v>
          </cell>
          <cell r="P166" t="str">
            <v>14000</v>
          </cell>
          <cell r="Q166" t="str">
            <v>CJS99001</v>
          </cell>
          <cell r="R166" t="str">
            <v>STATE</v>
          </cell>
          <cell r="S166" t="str">
            <v>300</v>
          </cell>
          <cell r="W166">
            <v>12381.58</v>
          </cell>
          <cell r="X166" t="str">
            <v>00022418</v>
          </cell>
          <cell r="Y166" t="str">
            <v>20-A3581VP18-VSGP</v>
          </cell>
          <cell r="Z166" t="str">
            <v>Accounts Payable</v>
          </cell>
        </row>
        <row r="167">
          <cell r="A167" t="str">
            <v>14000</v>
          </cell>
          <cell r="B167" t="str">
            <v>ACTUALS</v>
          </cell>
          <cell r="C167">
            <v>2020</v>
          </cell>
          <cell r="D167">
            <v>12</v>
          </cell>
          <cell r="E167" t="str">
            <v>AP</v>
          </cell>
          <cell r="F167" t="str">
            <v>AP01542819</v>
          </cell>
          <cell r="G167">
            <v>43999</v>
          </cell>
          <cell r="H167">
            <v>43999</v>
          </cell>
          <cell r="I167">
            <v>95</v>
          </cell>
          <cell r="J167" t="str">
            <v>01000</v>
          </cell>
          <cell r="K167" t="str">
            <v>390002</v>
          </cell>
          <cell r="L167" t="str">
            <v>5014510</v>
          </cell>
          <cell r="M167" t="str">
            <v>90000</v>
          </cell>
          <cell r="P167" t="str">
            <v>14000</v>
          </cell>
          <cell r="Q167" t="str">
            <v>CJS99001</v>
          </cell>
          <cell r="R167" t="str">
            <v>STATE</v>
          </cell>
          <cell r="S167" t="str">
            <v>001</v>
          </cell>
          <cell r="W167">
            <v>143.09</v>
          </cell>
          <cell r="X167" t="str">
            <v>00022543</v>
          </cell>
          <cell r="Y167" t="str">
            <v>20-W9568VG18-VWGF</v>
          </cell>
          <cell r="Z167" t="str">
            <v>Accounts Payable</v>
          </cell>
        </row>
        <row r="168">
          <cell r="A168" t="str">
            <v>14000</v>
          </cell>
          <cell r="B168" t="str">
            <v>ACTUALS</v>
          </cell>
          <cell r="C168">
            <v>2020</v>
          </cell>
          <cell r="D168">
            <v>12</v>
          </cell>
          <cell r="E168" t="str">
            <v>AP</v>
          </cell>
          <cell r="F168" t="str">
            <v>AP01542819</v>
          </cell>
          <cell r="G168">
            <v>43999</v>
          </cell>
          <cell r="H168">
            <v>43999</v>
          </cell>
          <cell r="I168">
            <v>109</v>
          </cell>
          <cell r="J168" t="str">
            <v>01000</v>
          </cell>
          <cell r="K168" t="str">
            <v>390002</v>
          </cell>
          <cell r="L168" t="str">
            <v>5014510</v>
          </cell>
          <cell r="M168" t="str">
            <v>90000</v>
          </cell>
          <cell r="P168" t="str">
            <v>14000</v>
          </cell>
          <cell r="Q168" t="str">
            <v>CJS99001</v>
          </cell>
          <cell r="R168" t="str">
            <v>STATE</v>
          </cell>
          <cell r="S168" t="str">
            <v>595</v>
          </cell>
          <cell r="W168">
            <v>8182.47</v>
          </cell>
          <cell r="X168" t="str">
            <v>00022525</v>
          </cell>
          <cell r="Y168" t="str">
            <v>20-A3465VP18-VSGP</v>
          </cell>
          <cell r="Z168" t="str">
            <v>Accounts Payable</v>
          </cell>
        </row>
        <row r="169">
          <cell r="A169" t="str">
            <v>14000</v>
          </cell>
          <cell r="B169" t="str">
            <v>ACTUALS</v>
          </cell>
          <cell r="C169">
            <v>2020</v>
          </cell>
          <cell r="D169">
            <v>12</v>
          </cell>
          <cell r="E169" t="str">
            <v>AP</v>
          </cell>
          <cell r="F169" t="str">
            <v>AP01542819</v>
          </cell>
          <cell r="G169">
            <v>43999</v>
          </cell>
          <cell r="H169">
            <v>43999</v>
          </cell>
          <cell r="I169">
            <v>112</v>
          </cell>
          <cell r="J169" t="str">
            <v>01000</v>
          </cell>
          <cell r="K169" t="str">
            <v>390002</v>
          </cell>
          <cell r="L169" t="str">
            <v>5014510</v>
          </cell>
          <cell r="M169" t="str">
            <v>90000</v>
          </cell>
          <cell r="P169" t="str">
            <v>14000</v>
          </cell>
          <cell r="Q169" t="str">
            <v>CJS99001</v>
          </cell>
          <cell r="R169" t="str">
            <v>STATE</v>
          </cell>
          <cell r="S169" t="str">
            <v>019</v>
          </cell>
          <cell r="W169">
            <v>6953.65</v>
          </cell>
          <cell r="X169" t="str">
            <v>00022535</v>
          </cell>
          <cell r="Y169" t="str">
            <v>20-A3413VP18-VSGP</v>
          </cell>
          <cell r="Z169" t="str">
            <v>Accounts Payable</v>
          </cell>
        </row>
        <row r="170">
          <cell r="A170" t="str">
            <v>14000</v>
          </cell>
          <cell r="B170" t="str">
            <v>ACTUALS</v>
          </cell>
          <cell r="C170">
            <v>2020</v>
          </cell>
          <cell r="D170">
            <v>12</v>
          </cell>
          <cell r="E170" t="str">
            <v>AP</v>
          </cell>
          <cell r="F170" t="str">
            <v>AP01542819</v>
          </cell>
          <cell r="G170">
            <v>43999</v>
          </cell>
          <cell r="H170">
            <v>43999</v>
          </cell>
          <cell r="I170">
            <v>128</v>
          </cell>
          <cell r="J170" t="str">
            <v>01000</v>
          </cell>
          <cell r="K170" t="str">
            <v>390002</v>
          </cell>
          <cell r="L170" t="str">
            <v>5014520</v>
          </cell>
          <cell r="M170" t="str">
            <v>90000</v>
          </cell>
          <cell r="P170" t="str">
            <v>14000</v>
          </cell>
          <cell r="Q170" t="str">
            <v>CJS99001</v>
          </cell>
          <cell r="R170" t="str">
            <v>STATE</v>
          </cell>
          <cell r="S170" t="str">
            <v>085</v>
          </cell>
          <cell r="W170">
            <v>12245.51</v>
          </cell>
          <cell r="X170" t="str">
            <v>00022526</v>
          </cell>
          <cell r="Y170" t="str">
            <v>20-A3582VP18-VSGP</v>
          </cell>
          <cell r="Z170" t="str">
            <v>Accounts Payable</v>
          </cell>
        </row>
        <row r="171">
          <cell r="A171" t="str">
            <v>14000</v>
          </cell>
          <cell r="B171" t="str">
            <v>ACTUALS</v>
          </cell>
          <cell r="C171">
            <v>2020</v>
          </cell>
          <cell r="D171">
            <v>12</v>
          </cell>
          <cell r="E171" t="str">
            <v>AP</v>
          </cell>
          <cell r="F171" t="str">
            <v>AP01542819</v>
          </cell>
          <cell r="G171">
            <v>43999</v>
          </cell>
          <cell r="H171">
            <v>43999</v>
          </cell>
          <cell r="I171">
            <v>135</v>
          </cell>
          <cell r="J171" t="str">
            <v>01000</v>
          </cell>
          <cell r="K171" t="str">
            <v>390002</v>
          </cell>
          <cell r="L171" t="str">
            <v>5014520</v>
          </cell>
          <cell r="M171" t="str">
            <v>90000</v>
          </cell>
          <cell r="P171" t="str">
            <v>14000</v>
          </cell>
          <cell r="Q171" t="str">
            <v>CJS99001</v>
          </cell>
          <cell r="R171" t="str">
            <v>STATE</v>
          </cell>
          <cell r="S171" t="str">
            <v>013</v>
          </cell>
          <cell r="W171">
            <v>13102.57</v>
          </cell>
          <cell r="X171" t="str">
            <v>00022536</v>
          </cell>
          <cell r="Y171" t="str">
            <v>20-A3414VP18-VSGP</v>
          </cell>
          <cell r="Z171" t="str">
            <v>Accounts Payable</v>
          </cell>
        </row>
        <row r="172">
          <cell r="A172" t="str">
            <v>14000</v>
          </cell>
          <cell r="B172" t="str">
            <v>ACTUALS</v>
          </cell>
          <cell r="C172">
            <v>2020</v>
          </cell>
          <cell r="D172">
            <v>12</v>
          </cell>
          <cell r="E172" t="str">
            <v>AP</v>
          </cell>
          <cell r="F172" t="str">
            <v>AP01542819</v>
          </cell>
          <cell r="G172">
            <v>43999</v>
          </cell>
          <cell r="H172">
            <v>43999</v>
          </cell>
          <cell r="I172">
            <v>137</v>
          </cell>
          <cell r="J172" t="str">
            <v>01000</v>
          </cell>
          <cell r="K172" t="str">
            <v>390002</v>
          </cell>
          <cell r="L172" t="str">
            <v>5014520</v>
          </cell>
          <cell r="M172" t="str">
            <v>90000</v>
          </cell>
          <cell r="P172" t="str">
            <v>14000</v>
          </cell>
          <cell r="Q172" t="str">
            <v>CJS99001</v>
          </cell>
          <cell r="R172" t="str">
            <v>STATE</v>
          </cell>
          <cell r="S172" t="str">
            <v>059</v>
          </cell>
          <cell r="W172">
            <v>10849.55</v>
          </cell>
          <cell r="X172" t="str">
            <v>00022537</v>
          </cell>
          <cell r="Y172" t="str">
            <v>20-A3430VP18-VSGP</v>
          </cell>
          <cell r="Z172" t="str">
            <v>Accounts Payable</v>
          </cell>
        </row>
        <row r="173">
          <cell r="A173" t="str">
            <v>14000</v>
          </cell>
          <cell r="B173" t="str">
            <v>ACTUALS</v>
          </cell>
          <cell r="C173">
            <v>2020</v>
          </cell>
          <cell r="D173">
            <v>12</v>
          </cell>
          <cell r="E173" t="str">
            <v>AP</v>
          </cell>
          <cell r="F173" t="str">
            <v>AP01542819</v>
          </cell>
          <cell r="G173">
            <v>43999</v>
          </cell>
          <cell r="H173">
            <v>43999</v>
          </cell>
          <cell r="I173">
            <v>138</v>
          </cell>
          <cell r="J173" t="str">
            <v>01000</v>
          </cell>
          <cell r="K173" t="str">
            <v>390002</v>
          </cell>
          <cell r="L173" t="str">
            <v>5014520</v>
          </cell>
          <cell r="M173" t="str">
            <v>90000</v>
          </cell>
          <cell r="P173" t="str">
            <v>14000</v>
          </cell>
          <cell r="Q173" t="str">
            <v>CJS99001</v>
          </cell>
          <cell r="R173" t="str">
            <v>STATE</v>
          </cell>
          <cell r="S173" t="str">
            <v>369</v>
          </cell>
          <cell r="W173">
            <v>1296.51</v>
          </cell>
          <cell r="X173" t="str">
            <v>00022538</v>
          </cell>
          <cell r="Y173" t="str">
            <v>20-A3438VP18-VSGP</v>
          </cell>
          <cell r="Z173" t="str">
            <v>Accounts Payable</v>
          </cell>
        </row>
        <row r="174">
          <cell r="A174" t="str">
            <v>14000</v>
          </cell>
          <cell r="B174" t="str">
            <v>ACTUALS</v>
          </cell>
          <cell r="C174">
            <v>2020</v>
          </cell>
          <cell r="D174">
            <v>12</v>
          </cell>
          <cell r="E174" t="str">
            <v>AP</v>
          </cell>
          <cell r="F174" t="str">
            <v>AP01542819</v>
          </cell>
          <cell r="G174">
            <v>43999</v>
          </cell>
          <cell r="H174">
            <v>43999</v>
          </cell>
          <cell r="I174">
            <v>140</v>
          </cell>
          <cell r="J174" t="str">
            <v>01000</v>
          </cell>
          <cell r="K174" t="str">
            <v>390002</v>
          </cell>
          <cell r="L174" t="str">
            <v>5014520</v>
          </cell>
          <cell r="M174" t="str">
            <v>90000</v>
          </cell>
          <cell r="P174" t="str">
            <v>14000</v>
          </cell>
          <cell r="Q174" t="str">
            <v>CJS99001</v>
          </cell>
          <cell r="R174" t="str">
            <v>STATE</v>
          </cell>
          <cell r="S174" t="str">
            <v>590</v>
          </cell>
          <cell r="W174">
            <v>7011.33</v>
          </cell>
          <cell r="X174" t="str">
            <v>00022564</v>
          </cell>
          <cell r="Y174" t="str">
            <v>20-A3421VP18-VSGP</v>
          </cell>
          <cell r="Z174" t="str">
            <v>Accounts Payable</v>
          </cell>
        </row>
        <row r="175">
          <cell r="A175" t="str">
            <v>14000</v>
          </cell>
          <cell r="B175" t="str">
            <v>ACTUALS</v>
          </cell>
          <cell r="C175">
            <v>2020</v>
          </cell>
          <cell r="D175">
            <v>12</v>
          </cell>
          <cell r="E175" t="str">
            <v>AP</v>
          </cell>
          <cell r="F175" t="str">
            <v>AP01544110</v>
          </cell>
          <cell r="G175">
            <v>44000</v>
          </cell>
          <cell r="H175">
            <v>44000</v>
          </cell>
          <cell r="I175">
            <v>193</v>
          </cell>
          <cell r="J175" t="str">
            <v>01000</v>
          </cell>
          <cell r="K175" t="str">
            <v>390002</v>
          </cell>
          <cell r="L175" t="str">
            <v>5014510</v>
          </cell>
          <cell r="M175" t="str">
            <v>90000</v>
          </cell>
          <cell r="P175" t="str">
            <v>14000</v>
          </cell>
          <cell r="Q175" t="str">
            <v>CJS99001</v>
          </cell>
          <cell r="R175" t="str">
            <v>STATE</v>
          </cell>
          <cell r="S175" t="str">
            <v>595</v>
          </cell>
          <cell r="W175">
            <v>21560.14</v>
          </cell>
          <cell r="X175" t="str">
            <v>00022568</v>
          </cell>
          <cell r="Y175" t="str">
            <v>20-A3465VP18-VSGP</v>
          </cell>
          <cell r="Z175" t="str">
            <v>Accounts Payable</v>
          </cell>
        </row>
        <row r="176">
          <cell r="A176" t="str">
            <v>14000</v>
          </cell>
          <cell r="B176" t="str">
            <v>ACTUALS</v>
          </cell>
          <cell r="C176">
            <v>2020</v>
          </cell>
          <cell r="D176">
            <v>12</v>
          </cell>
          <cell r="E176" t="str">
            <v>AP</v>
          </cell>
          <cell r="F176" t="str">
            <v>AP01544110</v>
          </cell>
          <cell r="G176">
            <v>44000</v>
          </cell>
          <cell r="H176">
            <v>44000</v>
          </cell>
          <cell r="I176">
            <v>221</v>
          </cell>
          <cell r="J176" t="str">
            <v>01000</v>
          </cell>
          <cell r="K176" t="str">
            <v>390002</v>
          </cell>
          <cell r="L176" t="str">
            <v>5014510</v>
          </cell>
          <cell r="M176" t="str">
            <v>90000</v>
          </cell>
          <cell r="P176" t="str">
            <v>14000</v>
          </cell>
          <cell r="Q176" t="str">
            <v>CJS99001</v>
          </cell>
          <cell r="R176" t="str">
            <v>STATE</v>
          </cell>
          <cell r="S176" t="str">
            <v>810</v>
          </cell>
          <cell r="W176">
            <v>26142.01</v>
          </cell>
          <cell r="X176" t="str">
            <v>00022682</v>
          </cell>
          <cell r="Y176" t="str">
            <v>20-Z8560VG18</v>
          </cell>
          <cell r="Z176" t="str">
            <v>Accounts Payable</v>
          </cell>
        </row>
        <row r="177">
          <cell r="A177" t="str">
            <v>14000</v>
          </cell>
          <cell r="B177" t="str">
            <v>ACTUALS</v>
          </cell>
          <cell r="C177">
            <v>2020</v>
          </cell>
          <cell r="D177">
            <v>12</v>
          </cell>
          <cell r="E177" t="str">
            <v>AP</v>
          </cell>
          <cell r="F177" t="str">
            <v>AP01544110</v>
          </cell>
          <cell r="G177">
            <v>44000</v>
          </cell>
          <cell r="H177">
            <v>44000</v>
          </cell>
          <cell r="I177">
            <v>226</v>
          </cell>
          <cell r="J177" t="str">
            <v>01000</v>
          </cell>
          <cell r="K177" t="str">
            <v>390002</v>
          </cell>
          <cell r="L177" t="str">
            <v>5014510</v>
          </cell>
          <cell r="M177" t="str">
            <v>90000</v>
          </cell>
          <cell r="P177" t="str">
            <v>14000</v>
          </cell>
          <cell r="Q177" t="str">
            <v>CJS99001</v>
          </cell>
          <cell r="R177" t="str">
            <v>STATE</v>
          </cell>
          <cell r="S177" t="str">
            <v>550</v>
          </cell>
          <cell r="W177">
            <v>43565.68</v>
          </cell>
          <cell r="X177" t="str">
            <v>00022683</v>
          </cell>
          <cell r="Y177" t="str">
            <v>Expense Distribution</v>
          </cell>
          <cell r="Z177" t="str">
            <v>Accounts Payable</v>
          </cell>
        </row>
        <row r="178">
          <cell r="A178" t="str">
            <v>14000</v>
          </cell>
          <cell r="B178" t="str">
            <v>ACTUALS</v>
          </cell>
          <cell r="C178">
            <v>2020</v>
          </cell>
          <cell r="D178">
            <v>12</v>
          </cell>
          <cell r="E178" t="str">
            <v>AP</v>
          </cell>
          <cell r="F178" t="str">
            <v>AP01544110</v>
          </cell>
          <cell r="G178">
            <v>44000</v>
          </cell>
          <cell r="H178">
            <v>44000</v>
          </cell>
          <cell r="I178">
            <v>235</v>
          </cell>
          <cell r="J178" t="str">
            <v>01000</v>
          </cell>
          <cell r="K178" t="str">
            <v>390002</v>
          </cell>
          <cell r="L178" t="str">
            <v>5014510</v>
          </cell>
          <cell r="M178" t="str">
            <v>90000</v>
          </cell>
          <cell r="P178" t="str">
            <v>14000</v>
          </cell>
          <cell r="Q178" t="str">
            <v>CJS99001</v>
          </cell>
          <cell r="R178" t="str">
            <v>STATE</v>
          </cell>
          <cell r="S178" t="str">
            <v>760</v>
          </cell>
          <cell r="W178">
            <v>69004.77</v>
          </cell>
          <cell r="X178" t="str">
            <v>00022558</v>
          </cell>
          <cell r="Y178" t="str">
            <v>20-Z8585VG18</v>
          </cell>
          <cell r="Z178" t="str">
            <v>Accounts Payable</v>
          </cell>
        </row>
        <row r="179">
          <cell r="A179" t="str">
            <v>14000</v>
          </cell>
          <cell r="B179" t="str">
            <v>ACTUALS</v>
          </cell>
          <cell r="C179">
            <v>2020</v>
          </cell>
          <cell r="D179">
            <v>12</v>
          </cell>
          <cell r="E179" t="str">
            <v>AP</v>
          </cell>
          <cell r="F179" t="str">
            <v>AP01544110</v>
          </cell>
          <cell r="G179">
            <v>44000</v>
          </cell>
          <cell r="H179">
            <v>44000</v>
          </cell>
          <cell r="I179">
            <v>240</v>
          </cell>
          <cell r="J179" t="str">
            <v>01000</v>
          </cell>
          <cell r="K179" t="str">
            <v>390002</v>
          </cell>
          <cell r="L179" t="str">
            <v>5014510</v>
          </cell>
          <cell r="M179" t="str">
            <v>90000</v>
          </cell>
          <cell r="P179" t="str">
            <v>14000</v>
          </cell>
          <cell r="Q179" t="str">
            <v>CJS99001</v>
          </cell>
          <cell r="R179" t="str">
            <v>STATE</v>
          </cell>
          <cell r="S179" t="str">
            <v>001</v>
          </cell>
          <cell r="W179">
            <v>300</v>
          </cell>
          <cell r="X179" t="str">
            <v>00022668</v>
          </cell>
          <cell r="Y179" t="str">
            <v>20-W9568VG18</v>
          </cell>
          <cell r="Z179" t="str">
            <v>Accounts Payable</v>
          </cell>
        </row>
        <row r="180">
          <cell r="A180" t="str">
            <v>14000</v>
          </cell>
          <cell r="B180" t="str">
            <v>ACTUALS</v>
          </cell>
          <cell r="C180">
            <v>2020</v>
          </cell>
          <cell r="D180">
            <v>12</v>
          </cell>
          <cell r="E180" t="str">
            <v>AP</v>
          </cell>
          <cell r="F180" t="str">
            <v>AP01544110</v>
          </cell>
          <cell r="G180">
            <v>44000</v>
          </cell>
          <cell r="H180">
            <v>44000</v>
          </cell>
          <cell r="I180">
            <v>242</v>
          </cell>
          <cell r="J180" t="str">
            <v>01000</v>
          </cell>
          <cell r="K180" t="str">
            <v>390002</v>
          </cell>
          <cell r="L180" t="str">
            <v>5014510</v>
          </cell>
          <cell r="M180" t="str">
            <v>90000</v>
          </cell>
          <cell r="P180" t="str">
            <v>14000</v>
          </cell>
          <cell r="Q180" t="str">
            <v>CJS99001</v>
          </cell>
          <cell r="R180" t="str">
            <v>STATE</v>
          </cell>
          <cell r="S180" t="str">
            <v>670</v>
          </cell>
          <cell r="W180">
            <v>21795.93</v>
          </cell>
          <cell r="X180" t="str">
            <v>00022684</v>
          </cell>
          <cell r="Y180" t="str">
            <v>20-Z8575VG18</v>
          </cell>
          <cell r="Z180" t="str">
            <v>Accounts Payable</v>
          </cell>
        </row>
        <row r="181">
          <cell r="A181" t="str">
            <v>14000</v>
          </cell>
          <cell r="B181" t="str">
            <v>ACTUALS</v>
          </cell>
          <cell r="C181">
            <v>2020</v>
          </cell>
          <cell r="D181">
            <v>12</v>
          </cell>
          <cell r="E181" t="str">
            <v>AP</v>
          </cell>
          <cell r="F181" t="str">
            <v>AP01544110</v>
          </cell>
          <cell r="G181">
            <v>44000</v>
          </cell>
          <cell r="H181">
            <v>44000</v>
          </cell>
          <cell r="I181">
            <v>250</v>
          </cell>
          <cell r="J181" t="str">
            <v>01000</v>
          </cell>
          <cell r="K181" t="str">
            <v>390002</v>
          </cell>
          <cell r="L181" t="str">
            <v>5014510</v>
          </cell>
          <cell r="M181" t="str">
            <v>90000</v>
          </cell>
          <cell r="P181" t="str">
            <v>14000</v>
          </cell>
          <cell r="Q181" t="str">
            <v>CJS99001</v>
          </cell>
          <cell r="R181" t="str">
            <v>STATE</v>
          </cell>
          <cell r="S181" t="str">
            <v>061</v>
          </cell>
          <cell r="W181">
            <v>9415.9699999999993</v>
          </cell>
          <cell r="X181" t="str">
            <v>00022690</v>
          </cell>
          <cell r="Y181" t="str">
            <v>20-A3423VP18 - VSGP</v>
          </cell>
          <cell r="Z181" t="str">
            <v>Accounts Payable</v>
          </cell>
        </row>
        <row r="182">
          <cell r="A182" t="str">
            <v>14000</v>
          </cell>
          <cell r="B182" t="str">
            <v>ACTUALS</v>
          </cell>
          <cell r="C182">
            <v>2020</v>
          </cell>
          <cell r="D182">
            <v>12</v>
          </cell>
          <cell r="E182" t="str">
            <v>AP</v>
          </cell>
          <cell r="F182" t="str">
            <v>AP01544110</v>
          </cell>
          <cell r="G182">
            <v>44000</v>
          </cell>
          <cell r="H182">
            <v>44000</v>
          </cell>
          <cell r="I182">
            <v>270</v>
          </cell>
          <cell r="J182" t="str">
            <v>01000</v>
          </cell>
          <cell r="K182" t="str">
            <v>390002</v>
          </cell>
          <cell r="L182" t="str">
            <v>5014520</v>
          </cell>
          <cell r="M182" t="str">
            <v>90000</v>
          </cell>
          <cell r="P182" t="str">
            <v>14000</v>
          </cell>
          <cell r="Q182" t="str">
            <v>CJS99001</v>
          </cell>
          <cell r="R182" t="str">
            <v>STATE</v>
          </cell>
          <cell r="S182" t="str">
            <v>720</v>
          </cell>
          <cell r="W182">
            <v>7500</v>
          </cell>
          <cell r="X182" t="str">
            <v>00022567</v>
          </cell>
          <cell r="Y182" t="str">
            <v>20-A3463VP18-VICT</v>
          </cell>
          <cell r="Z182" t="str">
            <v>Accounts Payable</v>
          </cell>
        </row>
        <row r="183">
          <cell r="A183" t="str">
            <v>14000</v>
          </cell>
          <cell r="B183" t="str">
            <v>ACTUALS</v>
          </cell>
          <cell r="C183">
            <v>2020</v>
          </cell>
          <cell r="D183">
            <v>12</v>
          </cell>
          <cell r="E183" t="str">
            <v>AP</v>
          </cell>
          <cell r="F183" t="str">
            <v>AP01544110</v>
          </cell>
          <cell r="G183">
            <v>44000</v>
          </cell>
          <cell r="H183">
            <v>44000</v>
          </cell>
          <cell r="I183">
            <v>272</v>
          </cell>
          <cell r="J183" t="str">
            <v>01000</v>
          </cell>
          <cell r="K183" t="str">
            <v>390002</v>
          </cell>
          <cell r="L183" t="str">
            <v>5014520</v>
          </cell>
          <cell r="M183" t="str">
            <v>90000</v>
          </cell>
          <cell r="P183" t="str">
            <v>14000</v>
          </cell>
          <cell r="Q183" t="str">
            <v>CJS99001</v>
          </cell>
          <cell r="R183" t="str">
            <v>STATE</v>
          </cell>
          <cell r="S183" t="str">
            <v>520</v>
          </cell>
          <cell r="W183">
            <v>15630.94</v>
          </cell>
          <cell r="X183" t="str">
            <v>00022569</v>
          </cell>
          <cell r="Y183" t="str">
            <v>20-A3468VP18-VSGP</v>
          </cell>
          <cell r="Z183" t="str">
            <v>Accounts Payable</v>
          </cell>
        </row>
        <row r="184">
          <cell r="A184" t="str">
            <v>14000</v>
          </cell>
          <cell r="B184" t="str">
            <v>ACTUALS</v>
          </cell>
          <cell r="C184">
            <v>2020</v>
          </cell>
          <cell r="D184">
            <v>12</v>
          </cell>
          <cell r="E184" t="str">
            <v>AP</v>
          </cell>
          <cell r="F184" t="str">
            <v>AP01544110</v>
          </cell>
          <cell r="G184">
            <v>44000</v>
          </cell>
          <cell r="H184">
            <v>44000</v>
          </cell>
          <cell r="I184">
            <v>276</v>
          </cell>
          <cell r="J184" t="str">
            <v>01000</v>
          </cell>
          <cell r="K184" t="str">
            <v>390002</v>
          </cell>
          <cell r="L184" t="str">
            <v>5014520</v>
          </cell>
          <cell r="M184" t="str">
            <v>90000</v>
          </cell>
          <cell r="P184" t="str">
            <v>14000</v>
          </cell>
          <cell r="Q184" t="str">
            <v>CJS99001</v>
          </cell>
          <cell r="R184" t="str">
            <v>STATE</v>
          </cell>
          <cell r="S184" t="str">
            <v>740</v>
          </cell>
          <cell r="W184">
            <v>15898.7</v>
          </cell>
          <cell r="X184" t="str">
            <v>00022634</v>
          </cell>
          <cell r="Y184" t="str">
            <v>20-A3428VP18-VSGP</v>
          </cell>
          <cell r="Z184" t="str">
            <v>Accounts Payable</v>
          </cell>
        </row>
        <row r="185">
          <cell r="A185" t="str">
            <v>14000</v>
          </cell>
          <cell r="B185" t="str">
            <v>ACTUALS</v>
          </cell>
          <cell r="C185">
            <v>2020</v>
          </cell>
          <cell r="D185">
            <v>12</v>
          </cell>
          <cell r="E185" t="str">
            <v>AP</v>
          </cell>
          <cell r="F185" t="str">
            <v>AP01544110</v>
          </cell>
          <cell r="G185">
            <v>44000</v>
          </cell>
          <cell r="H185">
            <v>44000</v>
          </cell>
          <cell r="I185">
            <v>278</v>
          </cell>
          <cell r="J185" t="str">
            <v>01000</v>
          </cell>
          <cell r="K185" t="str">
            <v>390002</v>
          </cell>
          <cell r="L185" t="str">
            <v>5014520</v>
          </cell>
          <cell r="M185" t="str">
            <v>90000</v>
          </cell>
          <cell r="P185" t="str">
            <v>14000</v>
          </cell>
          <cell r="Q185" t="str">
            <v>CJS99001</v>
          </cell>
          <cell r="R185" t="str">
            <v>STATE</v>
          </cell>
          <cell r="S185" t="str">
            <v>810</v>
          </cell>
          <cell r="W185">
            <v>1271.95</v>
          </cell>
          <cell r="X185" t="str">
            <v>00022637</v>
          </cell>
          <cell r="Y185" t="str">
            <v>20-A3432VP18-VSGP</v>
          </cell>
          <cell r="Z185" t="str">
            <v>Accounts Payable</v>
          </cell>
        </row>
        <row r="186">
          <cell r="A186" t="str">
            <v>14000</v>
          </cell>
          <cell r="B186" t="str">
            <v>ACTUALS</v>
          </cell>
          <cell r="C186">
            <v>2020</v>
          </cell>
          <cell r="D186">
            <v>12</v>
          </cell>
          <cell r="E186" t="str">
            <v>AP</v>
          </cell>
          <cell r="F186" t="str">
            <v>AP01544110</v>
          </cell>
          <cell r="G186">
            <v>44000</v>
          </cell>
          <cell r="H186">
            <v>44000</v>
          </cell>
          <cell r="I186">
            <v>279</v>
          </cell>
          <cell r="J186" t="str">
            <v>01000</v>
          </cell>
          <cell r="K186" t="str">
            <v>390002</v>
          </cell>
          <cell r="L186" t="str">
            <v>5014520</v>
          </cell>
          <cell r="M186" t="str">
            <v>90000</v>
          </cell>
          <cell r="P186" t="str">
            <v>14000</v>
          </cell>
          <cell r="Q186" t="str">
            <v>CJS99001</v>
          </cell>
          <cell r="R186" t="str">
            <v>STATE</v>
          </cell>
          <cell r="S186" t="str">
            <v>760</v>
          </cell>
          <cell r="W186">
            <v>16500</v>
          </cell>
          <cell r="X186" t="str">
            <v>00022570</v>
          </cell>
          <cell r="Y186" t="str">
            <v>20-A3471VP18-VSGP</v>
          </cell>
          <cell r="Z186" t="str">
            <v>Accounts Payable</v>
          </cell>
        </row>
        <row r="187">
          <cell r="A187" t="str">
            <v>14000</v>
          </cell>
          <cell r="B187" t="str">
            <v>ACTUALS</v>
          </cell>
          <cell r="C187">
            <v>2020</v>
          </cell>
          <cell r="D187">
            <v>12</v>
          </cell>
          <cell r="E187" t="str">
            <v>AP</v>
          </cell>
          <cell r="F187" t="str">
            <v>AP01544110</v>
          </cell>
          <cell r="G187">
            <v>44000</v>
          </cell>
          <cell r="H187">
            <v>44000</v>
          </cell>
          <cell r="I187">
            <v>282</v>
          </cell>
          <cell r="J187" t="str">
            <v>01000</v>
          </cell>
          <cell r="K187" t="str">
            <v>390002</v>
          </cell>
          <cell r="L187" t="str">
            <v>5014520</v>
          </cell>
          <cell r="M187" t="str">
            <v>90000</v>
          </cell>
          <cell r="P187" t="str">
            <v>14000</v>
          </cell>
          <cell r="Q187" t="str">
            <v>CJS99001</v>
          </cell>
          <cell r="R187" t="str">
            <v>STATE</v>
          </cell>
          <cell r="S187" t="str">
            <v>650</v>
          </cell>
          <cell r="W187">
            <v>14302</v>
          </cell>
          <cell r="X187" t="str">
            <v>00022654</v>
          </cell>
          <cell r="Y187" t="str">
            <v>20-A3460VP18-VSGP</v>
          </cell>
          <cell r="Z187" t="str">
            <v>Accounts Payable</v>
          </cell>
        </row>
        <row r="188">
          <cell r="A188" t="str">
            <v>14000</v>
          </cell>
          <cell r="B188" t="str">
            <v>ACTUALS</v>
          </cell>
          <cell r="C188">
            <v>2020</v>
          </cell>
          <cell r="D188">
            <v>12</v>
          </cell>
          <cell r="E188" t="str">
            <v>AP</v>
          </cell>
          <cell r="F188" t="str">
            <v>AP01544110</v>
          </cell>
          <cell r="G188">
            <v>44000</v>
          </cell>
          <cell r="H188">
            <v>44000</v>
          </cell>
          <cell r="I188">
            <v>287</v>
          </cell>
          <cell r="J188" t="str">
            <v>01000</v>
          </cell>
          <cell r="K188" t="str">
            <v>390002</v>
          </cell>
          <cell r="L188" t="str">
            <v>5014520</v>
          </cell>
          <cell r="M188" t="str">
            <v>90000</v>
          </cell>
          <cell r="P188" t="str">
            <v>14000</v>
          </cell>
          <cell r="Q188" t="str">
            <v>CJS99001</v>
          </cell>
          <cell r="R188" t="str">
            <v>STATE</v>
          </cell>
          <cell r="S188" t="str">
            <v>840</v>
          </cell>
          <cell r="W188">
            <v>34788.239999999998</v>
          </cell>
          <cell r="X188" t="str">
            <v>00022645</v>
          </cell>
          <cell r="Y188" t="str">
            <v>20-A3447VP18-VSGP</v>
          </cell>
          <cell r="Z188" t="str">
            <v>Accounts Payable</v>
          </cell>
        </row>
        <row r="189">
          <cell r="A189" t="str">
            <v>14000</v>
          </cell>
          <cell r="B189" t="str">
            <v>ACTUALS</v>
          </cell>
          <cell r="C189">
            <v>2020</v>
          </cell>
          <cell r="D189">
            <v>12</v>
          </cell>
          <cell r="E189" t="str">
            <v>AP</v>
          </cell>
          <cell r="F189" t="str">
            <v>AP01544110</v>
          </cell>
          <cell r="G189">
            <v>44000</v>
          </cell>
          <cell r="H189">
            <v>44000</v>
          </cell>
          <cell r="I189">
            <v>292</v>
          </cell>
          <cell r="J189" t="str">
            <v>01000</v>
          </cell>
          <cell r="K189" t="str">
            <v>390002</v>
          </cell>
          <cell r="L189" t="str">
            <v>5014520</v>
          </cell>
          <cell r="M189" t="str">
            <v>90000</v>
          </cell>
          <cell r="P189" t="str">
            <v>14000</v>
          </cell>
          <cell r="Q189" t="str">
            <v>CJS99001</v>
          </cell>
          <cell r="R189" t="str">
            <v>STATE</v>
          </cell>
          <cell r="S189" t="str">
            <v>660</v>
          </cell>
          <cell r="W189">
            <v>6906.43</v>
          </cell>
          <cell r="X189" t="str">
            <v>00022630</v>
          </cell>
          <cell r="Y189" t="str">
            <v>20-A3424VP18-VSGP</v>
          </cell>
          <cell r="Z189" t="str">
            <v>Accounts Payable</v>
          </cell>
        </row>
        <row r="190">
          <cell r="A190" t="str">
            <v>14000</v>
          </cell>
          <cell r="B190" t="str">
            <v>ACTUALS</v>
          </cell>
          <cell r="C190">
            <v>2020</v>
          </cell>
          <cell r="D190">
            <v>12</v>
          </cell>
          <cell r="E190" t="str">
            <v>AP</v>
          </cell>
          <cell r="F190" t="str">
            <v>AP01544110</v>
          </cell>
          <cell r="G190">
            <v>44000</v>
          </cell>
          <cell r="H190">
            <v>44000</v>
          </cell>
          <cell r="I190">
            <v>294</v>
          </cell>
          <cell r="J190" t="str">
            <v>01000</v>
          </cell>
          <cell r="K190" t="str">
            <v>390002</v>
          </cell>
          <cell r="L190" t="str">
            <v>5014520</v>
          </cell>
          <cell r="M190" t="str">
            <v>90000</v>
          </cell>
          <cell r="P190" t="str">
            <v>14000</v>
          </cell>
          <cell r="Q190" t="str">
            <v>CJS99001</v>
          </cell>
          <cell r="R190" t="str">
            <v>STATE</v>
          </cell>
          <cell r="S190" t="str">
            <v>487</v>
          </cell>
          <cell r="W190">
            <v>10981.5</v>
          </cell>
          <cell r="X190" t="str">
            <v>00022647</v>
          </cell>
          <cell r="Y190" t="str">
            <v>20-A3453VP18-VSGP</v>
          </cell>
          <cell r="Z190" t="str">
            <v>Accounts Payable</v>
          </cell>
        </row>
        <row r="191">
          <cell r="A191" t="str">
            <v>14000</v>
          </cell>
          <cell r="B191" t="str">
            <v>ACTUALS</v>
          </cell>
          <cell r="C191">
            <v>2020</v>
          </cell>
          <cell r="D191">
            <v>12</v>
          </cell>
          <cell r="E191" t="str">
            <v>AP</v>
          </cell>
          <cell r="F191" t="str">
            <v>AP01544110</v>
          </cell>
          <cell r="G191">
            <v>44000</v>
          </cell>
          <cell r="H191">
            <v>44000</v>
          </cell>
          <cell r="I191">
            <v>304</v>
          </cell>
          <cell r="J191" t="str">
            <v>01000</v>
          </cell>
          <cell r="K191" t="str">
            <v>390002</v>
          </cell>
          <cell r="L191" t="str">
            <v>5014520</v>
          </cell>
          <cell r="M191" t="str">
            <v>90000</v>
          </cell>
          <cell r="P191" t="str">
            <v>14000</v>
          </cell>
          <cell r="Q191" t="str">
            <v>CJS99001</v>
          </cell>
          <cell r="R191" t="str">
            <v>STATE</v>
          </cell>
          <cell r="S191" t="str">
            <v>800</v>
          </cell>
          <cell r="W191">
            <v>15000</v>
          </cell>
          <cell r="X191" t="str">
            <v>00022632</v>
          </cell>
          <cell r="Y191" t="str">
            <v>20-A3426VP18-VSGP</v>
          </cell>
          <cell r="Z191" t="str">
            <v>Accounts Payable</v>
          </cell>
        </row>
        <row r="192">
          <cell r="A192" t="str">
            <v>14000</v>
          </cell>
          <cell r="B192" t="str">
            <v>ACTUALS</v>
          </cell>
          <cell r="C192">
            <v>2020</v>
          </cell>
          <cell r="D192">
            <v>12</v>
          </cell>
          <cell r="E192" t="str">
            <v>AP</v>
          </cell>
          <cell r="F192" t="str">
            <v>AP01544110</v>
          </cell>
          <cell r="G192">
            <v>44000</v>
          </cell>
          <cell r="H192">
            <v>44000</v>
          </cell>
          <cell r="I192">
            <v>307</v>
          </cell>
          <cell r="J192" t="str">
            <v>01000</v>
          </cell>
          <cell r="K192" t="str">
            <v>390002</v>
          </cell>
          <cell r="L192" t="str">
            <v>5014520</v>
          </cell>
          <cell r="M192" t="str">
            <v>90000</v>
          </cell>
          <cell r="P192" t="str">
            <v>14000</v>
          </cell>
          <cell r="Q192" t="str">
            <v>CJS99001</v>
          </cell>
          <cell r="R192" t="str">
            <v>STATE</v>
          </cell>
          <cell r="S192" t="str">
            <v>830</v>
          </cell>
          <cell r="W192">
            <v>19500</v>
          </cell>
          <cell r="X192" t="str">
            <v>00022571</v>
          </cell>
          <cell r="Y192" t="str">
            <v>20-A3475VP18-VSGP</v>
          </cell>
          <cell r="Z192" t="str">
            <v>Accounts Payable</v>
          </cell>
        </row>
        <row r="193">
          <cell r="A193" t="str">
            <v>14000</v>
          </cell>
          <cell r="B193" t="str">
            <v>ACTUALS</v>
          </cell>
          <cell r="C193">
            <v>2020</v>
          </cell>
          <cell r="D193">
            <v>12</v>
          </cell>
          <cell r="E193" t="str">
            <v>AP</v>
          </cell>
          <cell r="F193" t="str">
            <v>AP01544110</v>
          </cell>
          <cell r="G193">
            <v>44000</v>
          </cell>
          <cell r="H193">
            <v>44000</v>
          </cell>
          <cell r="I193">
            <v>309</v>
          </cell>
          <cell r="J193" t="str">
            <v>01000</v>
          </cell>
          <cell r="K193" t="str">
            <v>390002</v>
          </cell>
          <cell r="L193" t="str">
            <v>5014520</v>
          </cell>
          <cell r="M193" t="str">
            <v>90000</v>
          </cell>
          <cell r="P193" t="str">
            <v>14000</v>
          </cell>
          <cell r="Q193" t="str">
            <v>CJS99001</v>
          </cell>
          <cell r="R193" t="str">
            <v>STATE</v>
          </cell>
          <cell r="S193" t="str">
            <v>680</v>
          </cell>
          <cell r="W193">
            <v>10766.63</v>
          </cell>
          <cell r="X193" t="str">
            <v>00022626</v>
          </cell>
          <cell r="Y193" t="str">
            <v>20-A2635VP18-VSGP</v>
          </cell>
          <cell r="Z193" t="str">
            <v>Accounts Payable</v>
          </cell>
        </row>
        <row r="194">
          <cell r="A194" t="str">
            <v>14000</v>
          </cell>
          <cell r="B194" t="str">
            <v>ACTUALS</v>
          </cell>
          <cell r="C194">
            <v>2020</v>
          </cell>
          <cell r="D194">
            <v>12</v>
          </cell>
          <cell r="E194" t="str">
            <v>AP</v>
          </cell>
          <cell r="F194" t="str">
            <v>AP01544110</v>
          </cell>
          <cell r="G194">
            <v>44000</v>
          </cell>
          <cell r="H194">
            <v>44000</v>
          </cell>
          <cell r="I194">
            <v>312</v>
          </cell>
          <cell r="J194" t="str">
            <v>01000</v>
          </cell>
          <cell r="K194" t="str">
            <v>390002</v>
          </cell>
          <cell r="L194" t="str">
            <v>5014520</v>
          </cell>
          <cell r="M194" t="str">
            <v>90000</v>
          </cell>
          <cell r="P194" t="str">
            <v>14000</v>
          </cell>
          <cell r="Q194" t="str">
            <v>CJS99001</v>
          </cell>
          <cell r="R194" t="str">
            <v>STATE</v>
          </cell>
          <cell r="S194" t="str">
            <v>424</v>
          </cell>
          <cell r="W194">
            <v>13563.36</v>
          </cell>
          <cell r="X194" t="str">
            <v>00022628</v>
          </cell>
          <cell r="Y194" t="str">
            <v>20-A3415VP18-VSGP</v>
          </cell>
          <cell r="Z194" t="str">
            <v>Accounts Payable</v>
          </cell>
        </row>
        <row r="195">
          <cell r="A195" t="str">
            <v>14000</v>
          </cell>
          <cell r="B195" t="str">
            <v>ACTUALS</v>
          </cell>
          <cell r="C195">
            <v>2020</v>
          </cell>
          <cell r="D195">
            <v>12</v>
          </cell>
          <cell r="E195" t="str">
            <v>AP</v>
          </cell>
          <cell r="F195" t="str">
            <v>AP01544110</v>
          </cell>
          <cell r="G195">
            <v>44000</v>
          </cell>
          <cell r="H195">
            <v>44000</v>
          </cell>
          <cell r="I195">
            <v>313</v>
          </cell>
          <cell r="J195" t="str">
            <v>01000</v>
          </cell>
          <cell r="K195" t="str">
            <v>390002</v>
          </cell>
          <cell r="L195" t="str">
            <v>5014520</v>
          </cell>
          <cell r="M195" t="str">
            <v>90000</v>
          </cell>
          <cell r="P195" t="str">
            <v>14000</v>
          </cell>
          <cell r="Q195" t="str">
            <v>CJS99001</v>
          </cell>
          <cell r="R195" t="str">
            <v>STATE</v>
          </cell>
          <cell r="S195" t="str">
            <v>540</v>
          </cell>
          <cell r="W195">
            <v>1799.53</v>
          </cell>
          <cell r="X195" t="str">
            <v>00022639</v>
          </cell>
          <cell r="Y195" t="str">
            <v>20-A3433VP18-VSGP</v>
          </cell>
          <cell r="Z195" t="str">
            <v>Accounts Payable</v>
          </cell>
        </row>
        <row r="196">
          <cell r="A196" t="str">
            <v>14000</v>
          </cell>
          <cell r="B196" t="str">
            <v>ACTUALS</v>
          </cell>
          <cell r="C196">
            <v>2020</v>
          </cell>
          <cell r="D196">
            <v>12</v>
          </cell>
          <cell r="E196" t="str">
            <v>AP</v>
          </cell>
          <cell r="F196" t="str">
            <v>AP01544110</v>
          </cell>
          <cell r="G196">
            <v>44000</v>
          </cell>
          <cell r="H196">
            <v>44000</v>
          </cell>
          <cell r="I196">
            <v>317</v>
          </cell>
          <cell r="J196" t="str">
            <v>01000</v>
          </cell>
          <cell r="K196" t="str">
            <v>390002</v>
          </cell>
          <cell r="L196" t="str">
            <v>5014520</v>
          </cell>
          <cell r="M196" t="str">
            <v>90000</v>
          </cell>
          <cell r="P196" t="str">
            <v>14000</v>
          </cell>
          <cell r="Q196" t="str">
            <v>CJS99001</v>
          </cell>
          <cell r="R196" t="str">
            <v>STATE</v>
          </cell>
          <cell r="S196" t="str">
            <v>127</v>
          </cell>
          <cell r="W196">
            <v>12929.58</v>
          </cell>
          <cell r="X196" t="str">
            <v>00022573</v>
          </cell>
          <cell r="Y196" t="str">
            <v>20-A3477VP18-VSGP</v>
          </cell>
          <cell r="Z196" t="str">
            <v>Accounts Payable</v>
          </cell>
        </row>
        <row r="197">
          <cell r="A197" t="str">
            <v>14000</v>
          </cell>
          <cell r="B197" t="str">
            <v>ACTUALS</v>
          </cell>
          <cell r="C197">
            <v>2020</v>
          </cell>
          <cell r="D197">
            <v>12</v>
          </cell>
          <cell r="E197" t="str">
            <v>AP</v>
          </cell>
          <cell r="F197" t="str">
            <v>AP01544110</v>
          </cell>
          <cell r="G197">
            <v>44000</v>
          </cell>
          <cell r="H197">
            <v>44000</v>
          </cell>
          <cell r="I197">
            <v>319</v>
          </cell>
          <cell r="J197" t="str">
            <v>01000</v>
          </cell>
          <cell r="K197" t="str">
            <v>390002</v>
          </cell>
          <cell r="L197" t="str">
            <v>5014520</v>
          </cell>
          <cell r="M197" t="str">
            <v>90000</v>
          </cell>
          <cell r="P197" t="str">
            <v>14000</v>
          </cell>
          <cell r="Q197" t="str">
            <v>CJS99001</v>
          </cell>
          <cell r="R197" t="str">
            <v>STATE</v>
          </cell>
          <cell r="S197" t="str">
            <v>139</v>
          </cell>
          <cell r="W197">
            <v>19848</v>
          </cell>
          <cell r="X197" t="str">
            <v>00022575</v>
          </cell>
          <cell r="Y197" t="str">
            <v>20-A3579VP18-VSGP</v>
          </cell>
          <cell r="Z197" t="str">
            <v>Accounts Payable</v>
          </cell>
        </row>
        <row r="198">
          <cell r="A198" t="str">
            <v>14000</v>
          </cell>
          <cell r="B198" t="str">
            <v>ACTUALS</v>
          </cell>
          <cell r="C198">
            <v>2020</v>
          </cell>
          <cell r="D198">
            <v>12</v>
          </cell>
          <cell r="E198" t="str">
            <v>AP</v>
          </cell>
          <cell r="F198" t="str">
            <v>AP01544110</v>
          </cell>
          <cell r="G198">
            <v>44000</v>
          </cell>
          <cell r="H198">
            <v>44000</v>
          </cell>
          <cell r="I198">
            <v>322</v>
          </cell>
          <cell r="J198" t="str">
            <v>01000</v>
          </cell>
          <cell r="K198" t="str">
            <v>390002</v>
          </cell>
          <cell r="L198" t="str">
            <v>5014520</v>
          </cell>
          <cell r="M198" t="str">
            <v>90000</v>
          </cell>
          <cell r="P198" t="str">
            <v>14000</v>
          </cell>
          <cell r="Q198" t="str">
            <v>CJS99001</v>
          </cell>
          <cell r="R198" t="str">
            <v>STATE</v>
          </cell>
          <cell r="S198" t="str">
            <v>650</v>
          </cell>
          <cell r="W198">
            <v>1850</v>
          </cell>
          <cell r="X198" t="str">
            <v>00022641</v>
          </cell>
          <cell r="Y198" t="str">
            <v>20-A3436VP18-VSGP</v>
          </cell>
          <cell r="Z198" t="str">
            <v>Accounts Payable</v>
          </cell>
        </row>
        <row r="199">
          <cell r="A199" t="str">
            <v>14000</v>
          </cell>
          <cell r="B199" t="str">
            <v>ACTUALS</v>
          </cell>
          <cell r="C199">
            <v>2020</v>
          </cell>
          <cell r="D199">
            <v>12</v>
          </cell>
          <cell r="E199" t="str">
            <v>AP</v>
          </cell>
          <cell r="F199" t="str">
            <v>AP01544110</v>
          </cell>
          <cell r="G199">
            <v>44000</v>
          </cell>
          <cell r="H199">
            <v>44000</v>
          </cell>
          <cell r="I199">
            <v>325</v>
          </cell>
          <cell r="J199" t="str">
            <v>01000</v>
          </cell>
          <cell r="K199" t="str">
            <v>390002</v>
          </cell>
          <cell r="L199" t="str">
            <v>5014520</v>
          </cell>
          <cell r="M199" t="str">
            <v>90000</v>
          </cell>
          <cell r="P199" t="str">
            <v>14000</v>
          </cell>
          <cell r="Q199" t="str">
            <v>CJS99001</v>
          </cell>
          <cell r="R199" t="str">
            <v>STATE</v>
          </cell>
          <cell r="S199" t="str">
            <v>492</v>
          </cell>
          <cell r="W199">
            <v>7500</v>
          </cell>
          <cell r="X199" t="str">
            <v>00022643</v>
          </cell>
          <cell r="Y199" t="str">
            <v>20-A3437VP18-VSGP</v>
          </cell>
          <cell r="Z199" t="str">
            <v>Accounts Payable</v>
          </cell>
        </row>
        <row r="200">
          <cell r="A200" t="str">
            <v>14000</v>
          </cell>
          <cell r="B200" t="str">
            <v>ACTUALS</v>
          </cell>
          <cell r="C200">
            <v>2020</v>
          </cell>
          <cell r="D200">
            <v>12</v>
          </cell>
          <cell r="E200" t="str">
            <v>AP</v>
          </cell>
          <cell r="F200" t="str">
            <v>AP01544110</v>
          </cell>
          <cell r="G200">
            <v>44000</v>
          </cell>
          <cell r="H200">
            <v>44000</v>
          </cell>
          <cell r="I200">
            <v>336</v>
          </cell>
          <cell r="J200" t="str">
            <v>01000</v>
          </cell>
          <cell r="K200" t="str">
            <v>390002</v>
          </cell>
          <cell r="L200" t="str">
            <v>5014520</v>
          </cell>
          <cell r="M200" t="str">
            <v>90000</v>
          </cell>
          <cell r="P200" t="str">
            <v>14000</v>
          </cell>
          <cell r="Q200" t="str">
            <v>CJS99001</v>
          </cell>
          <cell r="R200" t="str">
            <v>STATE</v>
          </cell>
          <cell r="S200" t="str">
            <v>790</v>
          </cell>
          <cell r="W200">
            <v>10942.99</v>
          </cell>
          <cell r="X200" t="str">
            <v>00022652</v>
          </cell>
          <cell r="Y200" t="str">
            <v>20-A3457VP18-VSGP</v>
          </cell>
          <cell r="Z200" t="str">
            <v>Accounts Payable</v>
          </cell>
        </row>
        <row r="201">
          <cell r="A201" t="str">
            <v>14000</v>
          </cell>
          <cell r="B201" t="str">
            <v>ACTUALS</v>
          </cell>
          <cell r="C201">
            <v>2020</v>
          </cell>
          <cell r="D201">
            <v>12</v>
          </cell>
          <cell r="E201" t="str">
            <v>AP</v>
          </cell>
          <cell r="F201" t="str">
            <v>AP01544110</v>
          </cell>
          <cell r="G201">
            <v>44000</v>
          </cell>
          <cell r="H201">
            <v>44000</v>
          </cell>
          <cell r="I201">
            <v>346</v>
          </cell>
          <cell r="J201" t="str">
            <v>01000</v>
          </cell>
          <cell r="K201" t="str">
            <v>390002</v>
          </cell>
          <cell r="L201" t="str">
            <v>5014520</v>
          </cell>
          <cell r="M201" t="str">
            <v>90000</v>
          </cell>
          <cell r="P201" t="str">
            <v>14000</v>
          </cell>
          <cell r="Q201" t="str">
            <v>CJS99001</v>
          </cell>
          <cell r="R201" t="str">
            <v>STATE</v>
          </cell>
          <cell r="S201" t="str">
            <v>075</v>
          </cell>
          <cell r="W201">
            <v>2661.42</v>
          </cell>
          <cell r="X201" t="str">
            <v>00022691</v>
          </cell>
          <cell r="Y201" t="str">
            <v>20-A3427VP18 - VSGP</v>
          </cell>
          <cell r="Z201" t="str">
            <v>Accounts Payable</v>
          </cell>
        </row>
        <row r="202">
          <cell r="A202" t="str">
            <v>14000</v>
          </cell>
          <cell r="B202" t="str">
            <v>ACTUALS</v>
          </cell>
          <cell r="C202">
            <v>2020</v>
          </cell>
          <cell r="D202">
            <v>12</v>
          </cell>
          <cell r="E202" t="str">
            <v>AP</v>
          </cell>
          <cell r="F202" t="str">
            <v>AP01544110</v>
          </cell>
          <cell r="G202">
            <v>44000</v>
          </cell>
          <cell r="H202">
            <v>44000</v>
          </cell>
          <cell r="I202">
            <v>347</v>
          </cell>
          <cell r="J202" t="str">
            <v>01000</v>
          </cell>
          <cell r="K202" t="str">
            <v>390002</v>
          </cell>
          <cell r="L202" t="str">
            <v>5014520</v>
          </cell>
          <cell r="M202" t="str">
            <v>90000</v>
          </cell>
          <cell r="P202" t="str">
            <v>14000</v>
          </cell>
          <cell r="Q202" t="str">
            <v>CJS99001</v>
          </cell>
          <cell r="R202" t="str">
            <v>STATE</v>
          </cell>
          <cell r="S202" t="str">
            <v>300</v>
          </cell>
          <cell r="W202">
            <v>5399.18</v>
          </cell>
          <cell r="X202" t="str">
            <v>00022578</v>
          </cell>
          <cell r="Y202" t="str">
            <v>20-A3581VP18-VSGP</v>
          </cell>
          <cell r="Z202" t="str">
            <v>Accounts Payable</v>
          </cell>
        </row>
        <row r="203">
          <cell r="A203" t="str">
            <v>14000</v>
          </cell>
          <cell r="B203" t="str">
            <v>ACTUALS</v>
          </cell>
          <cell r="C203">
            <v>2020</v>
          </cell>
          <cell r="D203">
            <v>12</v>
          </cell>
          <cell r="E203" t="str">
            <v>AP</v>
          </cell>
          <cell r="F203" t="str">
            <v>AP01544110</v>
          </cell>
          <cell r="G203">
            <v>44000</v>
          </cell>
          <cell r="H203">
            <v>44000</v>
          </cell>
          <cell r="I203">
            <v>349</v>
          </cell>
          <cell r="J203" t="str">
            <v>01000</v>
          </cell>
          <cell r="K203" t="str">
            <v>390002</v>
          </cell>
          <cell r="L203" t="str">
            <v>5014520</v>
          </cell>
          <cell r="M203" t="str">
            <v>90000</v>
          </cell>
          <cell r="P203" t="str">
            <v>14000</v>
          </cell>
          <cell r="Q203" t="str">
            <v>CJS99001</v>
          </cell>
          <cell r="R203" t="str">
            <v>STATE</v>
          </cell>
          <cell r="S203" t="str">
            <v>085</v>
          </cell>
          <cell r="W203">
            <v>25122.38</v>
          </cell>
          <cell r="X203" t="str">
            <v>00022581</v>
          </cell>
          <cell r="Y203" t="str">
            <v>20-A3582VP18-VSGP</v>
          </cell>
          <cell r="Z203" t="str">
            <v>Accounts Payable</v>
          </cell>
        </row>
        <row r="204">
          <cell r="A204" t="str">
            <v>14000</v>
          </cell>
          <cell r="B204" t="str">
            <v>ACTUALS</v>
          </cell>
          <cell r="C204">
            <v>2020</v>
          </cell>
          <cell r="D204">
            <v>12</v>
          </cell>
          <cell r="E204" t="str">
            <v>AP</v>
          </cell>
          <cell r="F204" t="str">
            <v>AP01545637</v>
          </cell>
          <cell r="G204">
            <v>44004</v>
          </cell>
          <cell r="H204">
            <v>44004</v>
          </cell>
          <cell r="I204">
            <v>142</v>
          </cell>
          <cell r="J204" t="str">
            <v>01000</v>
          </cell>
          <cell r="K204" t="str">
            <v>390002</v>
          </cell>
          <cell r="L204" t="str">
            <v>5014510</v>
          </cell>
          <cell r="M204" t="str">
            <v>90000</v>
          </cell>
          <cell r="P204" t="str">
            <v>14000</v>
          </cell>
          <cell r="Q204" t="str">
            <v>CJS99001</v>
          </cell>
          <cell r="R204" t="str">
            <v>STATE</v>
          </cell>
          <cell r="S204" t="str">
            <v>670</v>
          </cell>
          <cell r="W204">
            <v>-21795.93</v>
          </cell>
          <cell r="X204" t="str">
            <v>00022684</v>
          </cell>
          <cell r="Y204" t="str">
            <v>20-Z8575VG18</v>
          </cell>
          <cell r="Z204" t="str">
            <v>Accounts Payable</v>
          </cell>
        </row>
        <row r="205">
          <cell r="A205" t="str">
            <v>14000</v>
          </cell>
          <cell r="B205" t="str">
            <v>ACTUALS</v>
          </cell>
          <cell r="C205">
            <v>2020</v>
          </cell>
          <cell r="D205">
            <v>12</v>
          </cell>
          <cell r="E205" t="str">
            <v>AP</v>
          </cell>
          <cell r="F205" t="str">
            <v>AP01545637</v>
          </cell>
          <cell r="G205">
            <v>44004</v>
          </cell>
          <cell r="H205">
            <v>44004</v>
          </cell>
          <cell r="I205">
            <v>147</v>
          </cell>
          <cell r="J205" t="str">
            <v>01000</v>
          </cell>
          <cell r="K205" t="str">
            <v>390002</v>
          </cell>
          <cell r="L205" t="str">
            <v>5014510</v>
          </cell>
          <cell r="M205" t="str">
            <v>90000</v>
          </cell>
          <cell r="P205" t="str">
            <v>14000</v>
          </cell>
          <cell r="Q205" t="str">
            <v>CJS99001</v>
          </cell>
          <cell r="R205" t="str">
            <v>STATE</v>
          </cell>
          <cell r="S205" t="str">
            <v>810</v>
          </cell>
          <cell r="W205">
            <v>-26142.01</v>
          </cell>
          <cell r="X205" t="str">
            <v>00022682</v>
          </cell>
          <cell r="Y205" t="str">
            <v>20-Z8560VG18</v>
          </cell>
          <cell r="Z205" t="str">
            <v>Accounts Payable</v>
          </cell>
        </row>
        <row r="206">
          <cell r="A206" t="str">
            <v>14000</v>
          </cell>
          <cell r="B206" t="str">
            <v>ACTUALS</v>
          </cell>
          <cell r="C206">
            <v>2020</v>
          </cell>
          <cell r="D206">
            <v>12</v>
          </cell>
          <cell r="E206" t="str">
            <v>AP</v>
          </cell>
          <cell r="F206" t="str">
            <v>AP01545637</v>
          </cell>
          <cell r="G206">
            <v>44004</v>
          </cell>
          <cell r="H206">
            <v>44004</v>
          </cell>
          <cell r="I206">
            <v>149</v>
          </cell>
          <cell r="J206" t="str">
            <v>01000</v>
          </cell>
          <cell r="K206" t="str">
            <v>390002</v>
          </cell>
          <cell r="L206" t="str">
            <v>5014510</v>
          </cell>
          <cell r="M206" t="str">
            <v>90000</v>
          </cell>
          <cell r="P206" t="str">
            <v>14000</v>
          </cell>
          <cell r="Q206" t="str">
            <v>CJS99001</v>
          </cell>
          <cell r="R206" t="str">
            <v>STATE</v>
          </cell>
          <cell r="S206" t="str">
            <v>061</v>
          </cell>
          <cell r="W206">
            <v>-9415.9699999999993</v>
          </cell>
          <cell r="X206" t="str">
            <v>00022690</v>
          </cell>
          <cell r="Y206" t="str">
            <v>20-A3423VP18 - VSGP</v>
          </cell>
          <cell r="Z206" t="str">
            <v>Accounts Payable</v>
          </cell>
        </row>
        <row r="207">
          <cell r="A207" t="str">
            <v>14000</v>
          </cell>
          <cell r="B207" t="str">
            <v>ACTUALS</v>
          </cell>
          <cell r="C207">
            <v>2020</v>
          </cell>
          <cell r="D207">
            <v>12</v>
          </cell>
          <cell r="E207" t="str">
            <v>AP</v>
          </cell>
          <cell r="F207" t="str">
            <v>AP01545637</v>
          </cell>
          <cell r="G207">
            <v>44004</v>
          </cell>
          <cell r="H207">
            <v>44004</v>
          </cell>
          <cell r="I207">
            <v>153</v>
          </cell>
          <cell r="J207" t="str">
            <v>01000</v>
          </cell>
          <cell r="K207" t="str">
            <v>390002</v>
          </cell>
          <cell r="L207" t="str">
            <v>5014510</v>
          </cell>
          <cell r="M207" t="str">
            <v>90000</v>
          </cell>
          <cell r="P207" t="str">
            <v>14000</v>
          </cell>
          <cell r="Q207" t="str">
            <v>CJS99001</v>
          </cell>
          <cell r="R207" t="str">
            <v>STATE</v>
          </cell>
          <cell r="S207" t="str">
            <v>001</v>
          </cell>
          <cell r="W207">
            <v>-300</v>
          </cell>
          <cell r="X207" t="str">
            <v>00022668</v>
          </cell>
          <cell r="Y207" t="str">
            <v>20-W9568VG18</v>
          </cell>
          <cell r="Z207" t="str">
            <v>Accounts Payable</v>
          </cell>
        </row>
        <row r="208">
          <cell r="A208" t="str">
            <v>14000</v>
          </cell>
          <cell r="B208" t="str">
            <v>ACTUALS</v>
          </cell>
          <cell r="C208">
            <v>2020</v>
          </cell>
          <cell r="D208">
            <v>12</v>
          </cell>
          <cell r="E208" t="str">
            <v>AP</v>
          </cell>
          <cell r="F208" t="str">
            <v>AP01545637</v>
          </cell>
          <cell r="G208">
            <v>44004</v>
          </cell>
          <cell r="H208">
            <v>44004</v>
          </cell>
          <cell r="I208">
            <v>157</v>
          </cell>
          <cell r="J208" t="str">
            <v>01000</v>
          </cell>
          <cell r="K208" t="str">
            <v>390002</v>
          </cell>
          <cell r="L208" t="str">
            <v>5014510</v>
          </cell>
          <cell r="M208" t="str">
            <v>90000</v>
          </cell>
          <cell r="P208" t="str">
            <v>14000</v>
          </cell>
          <cell r="Q208" t="str">
            <v>CJS99001</v>
          </cell>
          <cell r="R208" t="str">
            <v>STATE</v>
          </cell>
          <cell r="S208" t="str">
            <v>001</v>
          </cell>
          <cell r="W208">
            <v>300</v>
          </cell>
          <cell r="X208" t="str">
            <v>00022668</v>
          </cell>
          <cell r="Y208" t="str">
            <v>20-W9568VG18</v>
          </cell>
          <cell r="Z208" t="str">
            <v>Accounts Payable</v>
          </cell>
        </row>
        <row r="209">
          <cell r="A209" t="str">
            <v>14000</v>
          </cell>
          <cell r="B209" t="str">
            <v>ACTUALS</v>
          </cell>
          <cell r="C209">
            <v>2020</v>
          </cell>
          <cell r="D209">
            <v>12</v>
          </cell>
          <cell r="E209" t="str">
            <v>AP</v>
          </cell>
          <cell r="F209" t="str">
            <v>AP01545637</v>
          </cell>
          <cell r="G209">
            <v>44004</v>
          </cell>
          <cell r="H209">
            <v>44004</v>
          </cell>
          <cell r="I209">
            <v>165</v>
          </cell>
          <cell r="J209" t="str">
            <v>01000</v>
          </cell>
          <cell r="K209" t="str">
            <v>390002</v>
          </cell>
          <cell r="L209" t="str">
            <v>5014510</v>
          </cell>
          <cell r="M209" t="str">
            <v>90000</v>
          </cell>
          <cell r="P209" t="str">
            <v>14000</v>
          </cell>
          <cell r="Q209" t="str">
            <v>CJS99001</v>
          </cell>
          <cell r="R209" t="str">
            <v>STATE</v>
          </cell>
          <cell r="S209" t="str">
            <v>810</v>
          </cell>
          <cell r="W209">
            <v>26142.01</v>
          </cell>
          <cell r="X209" t="str">
            <v>00022682</v>
          </cell>
          <cell r="Y209" t="str">
            <v>20-Z8560VG18</v>
          </cell>
          <cell r="Z209" t="str">
            <v>Accounts Payable</v>
          </cell>
        </row>
        <row r="210">
          <cell r="A210" t="str">
            <v>14000</v>
          </cell>
          <cell r="B210" t="str">
            <v>ACTUALS</v>
          </cell>
          <cell r="C210">
            <v>2020</v>
          </cell>
          <cell r="D210">
            <v>12</v>
          </cell>
          <cell r="E210" t="str">
            <v>AP</v>
          </cell>
          <cell r="F210" t="str">
            <v>AP01545637</v>
          </cell>
          <cell r="G210">
            <v>44004</v>
          </cell>
          <cell r="H210">
            <v>44004</v>
          </cell>
          <cell r="I210">
            <v>167</v>
          </cell>
          <cell r="J210" t="str">
            <v>01000</v>
          </cell>
          <cell r="K210" t="str">
            <v>390002</v>
          </cell>
          <cell r="L210" t="str">
            <v>5014510</v>
          </cell>
          <cell r="M210" t="str">
            <v>90000</v>
          </cell>
          <cell r="P210" t="str">
            <v>14000</v>
          </cell>
          <cell r="Q210" t="str">
            <v>CJS99001</v>
          </cell>
          <cell r="R210" t="str">
            <v>STATE</v>
          </cell>
          <cell r="S210" t="str">
            <v>550</v>
          </cell>
          <cell r="W210">
            <v>43565.68</v>
          </cell>
          <cell r="X210" t="str">
            <v>00022683</v>
          </cell>
          <cell r="Y210" t="str">
            <v>Expense Distribution</v>
          </cell>
          <cell r="Z210" t="str">
            <v>Accounts Payable</v>
          </cell>
        </row>
        <row r="211">
          <cell r="A211" t="str">
            <v>14000</v>
          </cell>
          <cell r="B211" t="str">
            <v>ACTUALS</v>
          </cell>
          <cell r="C211">
            <v>2020</v>
          </cell>
          <cell r="D211">
            <v>12</v>
          </cell>
          <cell r="E211" t="str">
            <v>AP</v>
          </cell>
          <cell r="F211" t="str">
            <v>AP01545637</v>
          </cell>
          <cell r="G211">
            <v>44004</v>
          </cell>
          <cell r="H211">
            <v>44004</v>
          </cell>
          <cell r="I211">
            <v>169</v>
          </cell>
          <cell r="J211" t="str">
            <v>01000</v>
          </cell>
          <cell r="K211" t="str">
            <v>390002</v>
          </cell>
          <cell r="L211" t="str">
            <v>5014510</v>
          </cell>
          <cell r="M211" t="str">
            <v>90000</v>
          </cell>
          <cell r="P211" t="str">
            <v>14000</v>
          </cell>
          <cell r="Q211" t="str">
            <v>CJS99001</v>
          </cell>
          <cell r="R211" t="str">
            <v>STATE</v>
          </cell>
          <cell r="S211" t="str">
            <v>670</v>
          </cell>
          <cell r="W211">
            <v>21795.93</v>
          </cell>
          <cell r="X211" t="str">
            <v>00022684</v>
          </cell>
          <cell r="Y211" t="str">
            <v>20-Z8575VG18</v>
          </cell>
          <cell r="Z211" t="str">
            <v>Accounts Payable</v>
          </cell>
        </row>
        <row r="212">
          <cell r="A212" t="str">
            <v>14000</v>
          </cell>
          <cell r="B212" t="str">
            <v>ACTUALS</v>
          </cell>
          <cell r="C212">
            <v>2020</v>
          </cell>
          <cell r="D212">
            <v>12</v>
          </cell>
          <cell r="E212" t="str">
            <v>AP</v>
          </cell>
          <cell r="F212" t="str">
            <v>AP01545637</v>
          </cell>
          <cell r="G212">
            <v>44004</v>
          </cell>
          <cell r="H212">
            <v>44004</v>
          </cell>
          <cell r="I212">
            <v>173</v>
          </cell>
          <cell r="J212" t="str">
            <v>01000</v>
          </cell>
          <cell r="K212" t="str">
            <v>390002</v>
          </cell>
          <cell r="L212" t="str">
            <v>5014510</v>
          </cell>
          <cell r="M212" t="str">
            <v>90000</v>
          </cell>
          <cell r="P212" t="str">
            <v>14000</v>
          </cell>
          <cell r="Q212" t="str">
            <v>CJS99001</v>
          </cell>
          <cell r="R212" t="str">
            <v>STATE</v>
          </cell>
          <cell r="S212" t="str">
            <v>061</v>
          </cell>
          <cell r="W212">
            <v>9415.9699999999993</v>
          </cell>
          <cell r="X212" t="str">
            <v>00022690</v>
          </cell>
          <cell r="Y212" t="str">
            <v>20-A3423VP18 - VSGP</v>
          </cell>
          <cell r="Z212" t="str">
            <v>Accounts Payable</v>
          </cell>
        </row>
        <row r="213">
          <cell r="A213" t="str">
            <v>14000</v>
          </cell>
          <cell r="B213" t="str">
            <v>ACTUALS</v>
          </cell>
          <cell r="C213">
            <v>2020</v>
          </cell>
          <cell r="D213">
            <v>12</v>
          </cell>
          <cell r="E213" t="str">
            <v>AP</v>
          </cell>
          <cell r="F213" t="str">
            <v>AP01545637</v>
          </cell>
          <cell r="G213">
            <v>44004</v>
          </cell>
          <cell r="H213">
            <v>44004</v>
          </cell>
          <cell r="I213">
            <v>181</v>
          </cell>
          <cell r="J213" t="str">
            <v>01000</v>
          </cell>
          <cell r="K213" t="str">
            <v>390002</v>
          </cell>
          <cell r="L213" t="str">
            <v>5014510</v>
          </cell>
          <cell r="M213" t="str">
            <v>90000</v>
          </cell>
          <cell r="P213" t="str">
            <v>14000</v>
          </cell>
          <cell r="Q213" t="str">
            <v>CJS99001</v>
          </cell>
          <cell r="R213" t="str">
            <v>STATE</v>
          </cell>
          <cell r="S213" t="str">
            <v>550</v>
          </cell>
          <cell r="W213">
            <v>-43565.68</v>
          </cell>
          <cell r="X213" t="str">
            <v>00022683</v>
          </cell>
          <cell r="Y213" t="str">
            <v>Expense Distribution</v>
          </cell>
          <cell r="Z213" t="str">
            <v>Accounts Payable</v>
          </cell>
        </row>
        <row r="214">
          <cell r="A214" t="str">
            <v>14000</v>
          </cell>
          <cell r="B214" t="str">
            <v>ACTUALS</v>
          </cell>
          <cell r="C214">
            <v>2020</v>
          </cell>
          <cell r="D214">
            <v>12</v>
          </cell>
          <cell r="E214" t="str">
            <v>AP</v>
          </cell>
          <cell r="F214" t="str">
            <v>AP01545371</v>
          </cell>
          <cell r="G214">
            <v>44004</v>
          </cell>
          <cell r="H214">
            <v>44004</v>
          </cell>
          <cell r="I214">
            <v>36</v>
          </cell>
          <cell r="J214" t="str">
            <v>01000</v>
          </cell>
          <cell r="K214" t="str">
            <v>390002</v>
          </cell>
          <cell r="L214" t="str">
            <v>5014520</v>
          </cell>
          <cell r="M214" t="str">
            <v>90000</v>
          </cell>
          <cell r="P214" t="str">
            <v>14000</v>
          </cell>
          <cell r="Q214" t="str">
            <v>CJS99001</v>
          </cell>
          <cell r="R214" t="str">
            <v>STATE</v>
          </cell>
          <cell r="S214" t="str">
            <v>660</v>
          </cell>
          <cell r="W214">
            <v>-6906.43</v>
          </cell>
          <cell r="X214" t="str">
            <v>00022630</v>
          </cell>
          <cell r="Y214" t="str">
            <v>20-A3424VP18-VSGP</v>
          </cell>
          <cell r="Z214" t="str">
            <v>Accounts Payable</v>
          </cell>
        </row>
        <row r="215">
          <cell r="A215" t="str">
            <v>14000</v>
          </cell>
          <cell r="B215" t="str">
            <v>ACTUALS</v>
          </cell>
          <cell r="C215">
            <v>2020</v>
          </cell>
          <cell r="D215">
            <v>12</v>
          </cell>
          <cell r="E215" t="str">
            <v>AP</v>
          </cell>
          <cell r="F215" t="str">
            <v>AP01545371</v>
          </cell>
          <cell r="G215">
            <v>44004</v>
          </cell>
          <cell r="H215">
            <v>44004</v>
          </cell>
          <cell r="I215">
            <v>38</v>
          </cell>
          <cell r="J215" t="str">
            <v>01000</v>
          </cell>
          <cell r="K215" t="str">
            <v>390002</v>
          </cell>
          <cell r="L215" t="str">
            <v>5014520</v>
          </cell>
          <cell r="M215" t="str">
            <v>90000</v>
          </cell>
          <cell r="P215" t="str">
            <v>14000</v>
          </cell>
          <cell r="Q215" t="str">
            <v>CJS99001</v>
          </cell>
          <cell r="R215" t="str">
            <v>STATE</v>
          </cell>
          <cell r="S215" t="str">
            <v>492</v>
          </cell>
          <cell r="W215">
            <v>-7500</v>
          </cell>
          <cell r="X215" t="str">
            <v>00022643</v>
          </cell>
          <cell r="Y215" t="str">
            <v>20-A3437VP18-VSGP</v>
          </cell>
          <cell r="Z215" t="str">
            <v>Accounts Payable</v>
          </cell>
        </row>
        <row r="216">
          <cell r="A216" t="str">
            <v>14000</v>
          </cell>
          <cell r="B216" t="str">
            <v>ACTUALS</v>
          </cell>
          <cell r="C216">
            <v>2020</v>
          </cell>
          <cell r="D216">
            <v>12</v>
          </cell>
          <cell r="E216" t="str">
            <v>AP</v>
          </cell>
          <cell r="F216" t="str">
            <v>AP01545371</v>
          </cell>
          <cell r="G216">
            <v>44004</v>
          </cell>
          <cell r="H216">
            <v>44004</v>
          </cell>
          <cell r="I216">
            <v>43</v>
          </cell>
          <cell r="J216" t="str">
            <v>01000</v>
          </cell>
          <cell r="K216" t="str">
            <v>390002</v>
          </cell>
          <cell r="L216" t="str">
            <v>5014520</v>
          </cell>
          <cell r="M216" t="str">
            <v>90000</v>
          </cell>
          <cell r="P216" t="str">
            <v>14000</v>
          </cell>
          <cell r="Q216" t="str">
            <v>CJS99001</v>
          </cell>
          <cell r="R216" t="str">
            <v>STATE</v>
          </cell>
          <cell r="S216" t="str">
            <v>487</v>
          </cell>
          <cell r="W216">
            <v>-10981.5</v>
          </cell>
          <cell r="X216" t="str">
            <v>00022647</v>
          </cell>
          <cell r="Y216" t="str">
            <v>20-A3453VP18-VSGP</v>
          </cell>
          <cell r="Z216" t="str">
            <v>Accounts Payable</v>
          </cell>
        </row>
        <row r="217">
          <cell r="A217" t="str">
            <v>14000</v>
          </cell>
          <cell r="B217" t="str">
            <v>ACTUALS</v>
          </cell>
          <cell r="C217">
            <v>2020</v>
          </cell>
          <cell r="D217">
            <v>12</v>
          </cell>
          <cell r="E217" t="str">
            <v>AP</v>
          </cell>
          <cell r="F217" t="str">
            <v>AP01545371</v>
          </cell>
          <cell r="G217">
            <v>44004</v>
          </cell>
          <cell r="H217">
            <v>44004</v>
          </cell>
          <cell r="I217">
            <v>46</v>
          </cell>
          <cell r="J217" t="str">
            <v>01000</v>
          </cell>
          <cell r="K217" t="str">
            <v>390002</v>
          </cell>
          <cell r="L217" t="str">
            <v>5014520</v>
          </cell>
          <cell r="M217" t="str">
            <v>90000</v>
          </cell>
          <cell r="P217" t="str">
            <v>14000</v>
          </cell>
          <cell r="Q217" t="str">
            <v>CJS99001</v>
          </cell>
          <cell r="R217" t="str">
            <v>STATE</v>
          </cell>
          <cell r="S217" t="str">
            <v>680</v>
          </cell>
          <cell r="W217">
            <v>-10766.63</v>
          </cell>
          <cell r="X217" t="str">
            <v>00022626</v>
          </cell>
          <cell r="Y217" t="str">
            <v>20-A2635VP18-VSGP</v>
          </cell>
          <cell r="Z217" t="str">
            <v>Accounts Payable</v>
          </cell>
        </row>
        <row r="218">
          <cell r="A218" t="str">
            <v>14000</v>
          </cell>
          <cell r="B218" t="str">
            <v>ACTUALS</v>
          </cell>
          <cell r="C218">
            <v>2020</v>
          </cell>
          <cell r="D218">
            <v>12</v>
          </cell>
          <cell r="E218" t="str">
            <v>AP</v>
          </cell>
          <cell r="F218" t="str">
            <v>AP01545371</v>
          </cell>
          <cell r="G218">
            <v>44004</v>
          </cell>
          <cell r="H218">
            <v>44004</v>
          </cell>
          <cell r="I218">
            <v>48</v>
          </cell>
          <cell r="J218" t="str">
            <v>01000</v>
          </cell>
          <cell r="K218" t="str">
            <v>390002</v>
          </cell>
          <cell r="L218" t="str">
            <v>5014520</v>
          </cell>
          <cell r="M218" t="str">
            <v>90000</v>
          </cell>
          <cell r="P218" t="str">
            <v>14000</v>
          </cell>
          <cell r="Q218" t="str">
            <v>CJS99001</v>
          </cell>
          <cell r="R218" t="str">
            <v>STATE</v>
          </cell>
          <cell r="S218" t="str">
            <v>740</v>
          </cell>
          <cell r="W218">
            <v>-15898.7</v>
          </cell>
          <cell r="X218" t="str">
            <v>00022634</v>
          </cell>
          <cell r="Y218" t="str">
            <v>20-A3428VP18-VSGP</v>
          </cell>
          <cell r="Z218" t="str">
            <v>Accounts Payable</v>
          </cell>
        </row>
        <row r="219">
          <cell r="A219" t="str">
            <v>14000</v>
          </cell>
          <cell r="B219" t="str">
            <v>ACTUALS</v>
          </cell>
          <cell r="C219">
            <v>2020</v>
          </cell>
          <cell r="D219">
            <v>12</v>
          </cell>
          <cell r="E219" t="str">
            <v>AP</v>
          </cell>
          <cell r="F219" t="str">
            <v>AP01545371</v>
          </cell>
          <cell r="G219">
            <v>44004</v>
          </cell>
          <cell r="H219">
            <v>44004</v>
          </cell>
          <cell r="I219">
            <v>52</v>
          </cell>
          <cell r="J219" t="str">
            <v>01000</v>
          </cell>
          <cell r="K219" t="str">
            <v>390002</v>
          </cell>
          <cell r="L219" t="str">
            <v>5014520</v>
          </cell>
          <cell r="M219" t="str">
            <v>90000</v>
          </cell>
          <cell r="P219" t="str">
            <v>14000</v>
          </cell>
          <cell r="Q219" t="str">
            <v>CJS99001</v>
          </cell>
          <cell r="R219" t="str">
            <v>STATE</v>
          </cell>
          <cell r="S219" t="str">
            <v>840</v>
          </cell>
          <cell r="W219">
            <v>-34788.239999999998</v>
          </cell>
          <cell r="X219" t="str">
            <v>00022645</v>
          </cell>
          <cell r="Y219" t="str">
            <v>20-A3447VP18-VSGP</v>
          </cell>
          <cell r="Z219" t="str">
            <v>Accounts Payable</v>
          </cell>
        </row>
        <row r="220">
          <cell r="A220" t="str">
            <v>14000</v>
          </cell>
          <cell r="B220" t="str">
            <v>ACTUALS</v>
          </cell>
          <cell r="C220">
            <v>2020</v>
          </cell>
          <cell r="D220">
            <v>12</v>
          </cell>
          <cell r="E220" t="str">
            <v>AP</v>
          </cell>
          <cell r="F220" t="str">
            <v>AP01545371</v>
          </cell>
          <cell r="G220">
            <v>44004</v>
          </cell>
          <cell r="H220">
            <v>44004</v>
          </cell>
          <cell r="I220">
            <v>54</v>
          </cell>
          <cell r="J220" t="str">
            <v>01000</v>
          </cell>
          <cell r="K220" t="str">
            <v>390002</v>
          </cell>
          <cell r="L220" t="str">
            <v>5014520</v>
          </cell>
          <cell r="M220" t="str">
            <v>90000</v>
          </cell>
          <cell r="P220" t="str">
            <v>14000</v>
          </cell>
          <cell r="Q220" t="str">
            <v>CJS99001</v>
          </cell>
          <cell r="R220" t="str">
            <v>STATE</v>
          </cell>
          <cell r="S220" t="str">
            <v>810</v>
          </cell>
          <cell r="W220">
            <v>-1271.95</v>
          </cell>
          <cell r="X220" t="str">
            <v>00022637</v>
          </cell>
          <cell r="Y220" t="str">
            <v>20-A3432VP18-VSGP</v>
          </cell>
          <cell r="Z220" t="str">
            <v>Accounts Payable</v>
          </cell>
        </row>
        <row r="221">
          <cell r="A221" t="str">
            <v>14000</v>
          </cell>
          <cell r="B221" t="str">
            <v>ACTUALS</v>
          </cell>
          <cell r="C221">
            <v>2020</v>
          </cell>
          <cell r="D221">
            <v>12</v>
          </cell>
          <cell r="E221" t="str">
            <v>AP</v>
          </cell>
          <cell r="F221" t="str">
            <v>AP01545371</v>
          </cell>
          <cell r="G221">
            <v>44004</v>
          </cell>
          <cell r="H221">
            <v>44004</v>
          </cell>
          <cell r="I221">
            <v>56</v>
          </cell>
          <cell r="J221" t="str">
            <v>01000</v>
          </cell>
          <cell r="K221" t="str">
            <v>390002</v>
          </cell>
          <cell r="L221" t="str">
            <v>5014520</v>
          </cell>
          <cell r="M221" t="str">
            <v>90000</v>
          </cell>
          <cell r="P221" t="str">
            <v>14000</v>
          </cell>
          <cell r="Q221" t="str">
            <v>CJS99001</v>
          </cell>
          <cell r="R221" t="str">
            <v>STATE</v>
          </cell>
          <cell r="S221" t="str">
            <v>540</v>
          </cell>
          <cell r="W221">
            <v>-1799.53</v>
          </cell>
          <cell r="X221" t="str">
            <v>00022639</v>
          </cell>
          <cell r="Y221" t="str">
            <v>20-A3433VP18-VSGP</v>
          </cell>
          <cell r="Z221" t="str">
            <v>Accounts Payable</v>
          </cell>
        </row>
        <row r="222">
          <cell r="A222" t="str">
            <v>14000</v>
          </cell>
          <cell r="B222" t="str">
            <v>ACTUALS</v>
          </cell>
          <cell r="C222">
            <v>2020</v>
          </cell>
          <cell r="D222">
            <v>12</v>
          </cell>
          <cell r="E222" t="str">
            <v>AP</v>
          </cell>
          <cell r="F222" t="str">
            <v>AP01545371</v>
          </cell>
          <cell r="G222">
            <v>44004</v>
          </cell>
          <cell r="H222">
            <v>44004</v>
          </cell>
          <cell r="I222">
            <v>58</v>
          </cell>
          <cell r="J222" t="str">
            <v>01000</v>
          </cell>
          <cell r="K222" t="str">
            <v>390002</v>
          </cell>
          <cell r="L222" t="str">
            <v>5014520</v>
          </cell>
          <cell r="M222" t="str">
            <v>90000</v>
          </cell>
          <cell r="P222" t="str">
            <v>14000</v>
          </cell>
          <cell r="Q222" t="str">
            <v>CJS99001</v>
          </cell>
          <cell r="R222" t="str">
            <v>STATE</v>
          </cell>
          <cell r="S222" t="str">
            <v>650</v>
          </cell>
          <cell r="W222">
            <v>-1850</v>
          </cell>
          <cell r="X222" t="str">
            <v>00022641</v>
          </cell>
          <cell r="Y222" t="str">
            <v>20-A3436VP18-VSGP</v>
          </cell>
          <cell r="Z222" t="str">
            <v>Accounts Payable</v>
          </cell>
        </row>
        <row r="223">
          <cell r="A223" t="str">
            <v>14000</v>
          </cell>
          <cell r="B223" t="str">
            <v>ACTUALS</v>
          </cell>
          <cell r="C223">
            <v>2020</v>
          </cell>
          <cell r="D223">
            <v>12</v>
          </cell>
          <cell r="E223" t="str">
            <v>AP</v>
          </cell>
          <cell r="F223" t="str">
            <v>AP01545371</v>
          </cell>
          <cell r="G223">
            <v>44004</v>
          </cell>
          <cell r="H223">
            <v>44004</v>
          </cell>
          <cell r="I223">
            <v>60</v>
          </cell>
          <cell r="J223" t="str">
            <v>01000</v>
          </cell>
          <cell r="K223" t="str">
            <v>390002</v>
          </cell>
          <cell r="L223" t="str">
            <v>5014520</v>
          </cell>
          <cell r="M223" t="str">
            <v>90000</v>
          </cell>
          <cell r="P223" t="str">
            <v>14000</v>
          </cell>
          <cell r="Q223" t="str">
            <v>CJS99001</v>
          </cell>
          <cell r="R223" t="str">
            <v>STATE</v>
          </cell>
          <cell r="S223" t="str">
            <v>800</v>
          </cell>
          <cell r="W223">
            <v>-15000</v>
          </cell>
          <cell r="X223" t="str">
            <v>00022632</v>
          </cell>
          <cell r="Y223" t="str">
            <v>20-A3426VP18-VSGP</v>
          </cell>
          <cell r="Z223" t="str">
            <v>Accounts Payable</v>
          </cell>
        </row>
        <row r="224">
          <cell r="A224" t="str">
            <v>14000</v>
          </cell>
          <cell r="B224" t="str">
            <v>ACTUALS</v>
          </cell>
          <cell r="C224">
            <v>2020</v>
          </cell>
          <cell r="D224">
            <v>12</v>
          </cell>
          <cell r="E224" t="str">
            <v>AP</v>
          </cell>
          <cell r="F224" t="str">
            <v>AP01545637</v>
          </cell>
          <cell r="G224">
            <v>44004</v>
          </cell>
          <cell r="H224">
            <v>44004</v>
          </cell>
          <cell r="I224">
            <v>191</v>
          </cell>
          <cell r="J224" t="str">
            <v>01000</v>
          </cell>
          <cell r="K224" t="str">
            <v>390002</v>
          </cell>
          <cell r="L224" t="str">
            <v>5014520</v>
          </cell>
          <cell r="M224" t="str">
            <v>90000</v>
          </cell>
          <cell r="P224" t="str">
            <v>14000</v>
          </cell>
          <cell r="Q224" t="str">
            <v>CJS99001</v>
          </cell>
          <cell r="R224" t="str">
            <v>STATE</v>
          </cell>
          <cell r="S224" t="str">
            <v>790</v>
          </cell>
          <cell r="W224">
            <v>-10942.99</v>
          </cell>
          <cell r="X224" t="str">
            <v>00022652</v>
          </cell>
          <cell r="Y224" t="str">
            <v>20-A3457VP18-VSGP</v>
          </cell>
          <cell r="Z224" t="str">
            <v>Accounts Payable</v>
          </cell>
        </row>
        <row r="225">
          <cell r="A225" t="str">
            <v>14000</v>
          </cell>
          <cell r="B225" t="str">
            <v>ACTUALS</v>
          </cell>
          <cell r="C225">
            <v>2020</v>
          </cell>
          <cell r="D225">
            <v>12</v>
          </cell>
          <cell r="E225" t="str">
            <v>AP</v>
          </cell>
          <cell r="F225" t="str">
            <v>AP01545637</v>
          </cell>
          <cell r="G225">
            <v>44004</v>
          </cell>
          <cell r="H225">
            <v>44004</v>
          </cell>
          <cell r="I225">
            <v>199</v>
          </cell>
          <cell r="J225" t="str">
            <v>01000</v>
          </cell>
          <cell r="K225" t="str">
            <v>390002</v>
          </cell>
          <cell r="L225" t="str">
            <v>5014520</v>
          </cell>
          <cell r="M225" t="str">
            <v>90000</v>
          </cell>
          <cell r="P225" t="str">
            <v>14000</v>
          </cell>
          <cell r="Q225" t="str">
            <v>CJS99001</v>
          </cell>
          <cell r="R225" t="str">
            <v>STATE</v>
          </cell>
          <cell r="S225" t="str">
            <v>650</v>
          </cell>
          <cell r="W225">
            <v>-14302</v>
          </cell>
          <cell r="X225" t="str">
            <v>00022654</v>
          </cell>
          <cell r="Y225" t="str">
            <v>20-A3460VP18-VSGP</v>
          </cell>
          <cell r="Z225" t="str">
            <v>Accounts Payable</v>
          </cell>
        </row>
        <row r="226">
          <cell r="A226" t="str">
            <v>14000</v>
          </cell>
          <cell r="B226" t="str">
            <v>ACTUALS</v>
          </cell>
          <cell r="C226">
            <v>2020</v>
          </cell>
          <cell r="D226">
            <v>12</v>
          </cell>
          <cell r="E226" t="str">
            <v>AP</v>
          </cell>
          <cell r="F226" t="str">
            <v>AP01545637</v>
          </cell>
          <cell r="G226">
            <v>44004</v>
          </cell>
          <cell r="H226">
            <v>44004</v>
          </cell>
          <cell r="I226">
            <v>211</v>
          </cell>
          <cell r="J226" t="str">
            <v>01000</v>
          </cell>
          <cell r="K226" t="str">
            <v>390002</v>
          </cell>
          <cell r="L226" t="str">
            <v>5014520</v>
          </cell>
          <cell r="M226" t="str">
            <v>90000</v>
          </cell>
          <cell r="P226" t="str">
            <v>14000</v>
          </cell>
          <cell r="Q226" t="str">
            <v>CJS99001</v>
          </cell>
          <cell r="R226" t="str">
            <v>STATE</v>
          </cell>
          <cell r="S226" t="str">
            <v>680</v>
          </cell>
          <cell r="W226">
            <v>10766.63</v>
          </cell>
          <cell r="X226" t="str">
            <v>00022626</v>
          </cell>
          <cell r="Y226" t="str">
            <v>20-A2635VP18-VSGP</v>
          </cell>
          <cell r="Z226" t="str">
            <v>Accounts Payable</v>
          </cell>
        </row>
        <row r="227">
          <cell r="A227" t="str">
            <v>14000</v>
          </cell>
          <cell r="B227" t="str">
            <v>ACTUALS</v>
          </cell>
          <cell r="C227">
            <v>2020</v>
          </cell>
          <cell r="D227">
            <v>12</v>
          </cell>
          <cell r="E227" t="str">
            <v>AP</v>
          </cell>
          <cell r="F227" t="str">
            <v>AP01545637</v>
          </cell>
          <cell r="G227">
            <v>44004</v>
          </cell>
          <cell r="H227">
            <v>44004</v>
          </cell>
          <cell r="I227">
            <v>213</v>
          </cell>
          <cell r="J227" t="str">
            <v>01000</v>
          </cell>
          <cell r="K227" t="str">
            <v>390002</v>
          </cell>
          <cell r="L227" t="str">
            <v>5014520</v>
          </cell>
          <cell r="M227" t="str">
            <v>90000</v>
          </cell>
          <cell r="P227" t="str">
            <v>14000</v>
          </cell>
          <cell r="Q227" t="str">
            <v>CJS99001</v>
          </cell>
          <cell r="R227" t="str">
            <v>STATE</v>
          </cell>
          <cell r="S227" t="str">
            <v>660</v>
          </cell>
          <cell r="W227">
            <v>6906.43</v>
          </cell>
          <cell r="X227" t="str">
            <v>00022630</v>
          </cell>
          <cell r="Y227" t="str">
            <v>20-A3424VP18-VSGP</v>
          </cell>
          <cell r="Z227" t="str">
            <v>Accounts Payable</v>
          </cell>
        </row>
        <row r="228">
          <cell r="A228" t="str">
            <v>14000</v>
          </cell>
          <cell r="B228" t="str">
            <v>ACTUALS</v>
          </cell>
          <cell r="C228">
            <v>2020</v>
          </cell>
          <cell r="D228">
            <v>12</v>
          </cell>
          <cell r="E228" t="str">
            <v>AP</v>
          </cell>
          <cell r="F228" t="str">
            <v>AP01545637</v>
          </cell>
          <cell r="G228">
            <v>44004</v>
          </cell>
          <cell r="H228">
            <v>44004</v>
          </cell>
          <cell r="I228">
            <v>215</v>
          </cell>
          <cell r="J228" t="str">
            <v>01000</v>
          </cell>
          <cell r="K228" t="str">
            <v>390002</v>
          </cell>
          <cell r="L228" t="str">
            <v>5014520</v>
          </cell>
          <cell r="M228" t="str">
            <v>90000</v>
          </cell>
          <cell r="P228" t="str">
            <v>14000</v>
          </cell>
          <cell r="Q228" t="str">
            <v>CJS99001</v>
          </cell>
          <cell r="R228" t="str">
            <v>STATE</v>
          </cell>
          <cell r="S228" t="str">
            <v>800</v>
          </cell>
          <cell r="W228">
            <v>15000</v>
          </cell>
          <cell r="X228" t="str">
            <v>00022632</v>
          </cell>
          <cell r="Y228" t="str">
            <v>20-A3426VP18-VSGP</v>
          </cell>
          <cell r="Z228" t="str">
            <v>Accounts Payable</v>
          </cell>
        </row>
        <row r="229">
          <cell r="A229" t="str">
            <v>14000</v>
          </cell>
          <cell r="B229" t="str">
            <v>ACTUALS</v>
          </cell>
          <cell r="C229">
            <v>2020</v>
          </cell>
          <cell r="D229">
            <v>12</v>
          </cell>
          <cell r="E229" t="str">
            <v>AP</v>
          </cell>
          <cell r="F229" t="str">
            <v>AP01545637</v>
          </cell>
          <cell r="G229">
            <v>44004</v>
          </cell>
          <cell r="H229">
            <v>44004</v>
          </cell>
          <cell r="I229">
            <v>217</v>
          </cell>
          <cell r="J229" t="str">
            <v>01000</v>
          </cell>
          <cell r="K229" t="str">
            <v>390002</v>
          </cell>
          <cell r="L229" t="str">
            <v>5014520</v>
          </cell>
          <cell r="M229" t="str">
            <v>90000</v>
          </cell>
          <cell r="P229" t="str">
            <v>14000</v>
          </cell>
          <cell r="Q229" t="str">
            <v>CJS99001</v>
          </cell>
          <cell r="R229" t="str">
            <v>STATE</v>
          </cell>
          <cell r="S229" t="str">
            <v>740</v>
          </cell>
          <cell r="W229">
            <v>15898.7</v>
          </cell>
          <cell r="X229" t="str">
            <v>00022634</v>
          </cell>
          <cell r="Y229" t="str">
            <v>20-A3428VP18-VSGP</v>
          </cell>
          <cell r="Z229" t="str">
            <v>Accounts Payable</v>
          </cell>
        </row>
        <row r="230">
          <cell r="A230" t="str">
            <v>14000</v>
          </cell>
          <cell r="B230" t="str">
            <v>ACTUALS</v>
          </cell>
          <cell r="C230">
            <v>2020</v>
          </cell>
          <cell r="D230">
            <v>12</v>
          </cell>
          <cell r="E230" t="str">
            <v>AP</v>
          </cell>
          <cell r="F230" t="str">
            <v>AP01545637</v>
          </cell>
          <cell r="G230">
            <v>44004</v>
          </cell>
          <cell r="H230">
            <v>44004</v>
          </cell>
          <cell r="I230">
            <v>219</v>
          </cell>
          <cell r="J230" t="str">
            <v>01000</v>
          </cell>
          <cell r="K230" t="str">
            <v>390002</v>
          </cell>
          <cell r="L230" t="str">
            <v>5014520</v>
          </cell>
          <cell r="M230" t="str">
            <v>90000</v>
          </cell>
          <cell r="P230" t="str">
            <v>14000</v>
          </cell>
          <cell r="Q230" t="str">
            <v>CJS99001</v>
          </cell>
          <cell r="R230" t="str">
            <v>STATE</v>
          </cell>
          <cell r="S230" t="str">
            <v>810</v>
          </cell>
          <cell r="W230">
            <v>1271.95</v>
          </cell>
          <cell r="X230" t="str">
            <v>00022637</v>
          </cell>
          <cell r="Y230" t="str">
            <v>20-A3432VP18-VSGP</v>
          </cell>
          <cell r="Z230" t="str">
            <v>Accounts Payable</v>
          </cell>
        </row>
        <row r="231">
          <cell r="A231" t="str">
            <v>14000</v>
          </cell>
          <cell r="B231" t="str">
            <v>ACTUALS</v>
          </cell>
          <cell r="C231">
            <v>2020</v>
          </cell>
          <cell r="D231">
            <v>12</v>
          </cell>
          <cell r="E231" t="str">
            <v>AP</v>
          </cell>
          <cell r="F231" t="str">
            <v>AP01545637</v>
          </cell>
          <cell r="G231">
            <v>44004</v>
          </cell>
          <cell r="H231">
            <v>44004</v>
          </cell>
          <cell r="I231">
            <v>221</v>
          </cell>
          <cell r="J231" t="str">
            <v>01000</v>
          </cell>
          <cell r="K231" t="str">
            <v>390002</v>
          </cell>
          <cell r="L231" t="str">
            <v>5014520</v>
          </cell>
          <cell r="M231" t="str">
            <v>90000</v>
          </cell>
          <cell r="P231" t="str">
            <v>14000</v>
          </cell>
          <cell r="Q231" t="str">
            <v>CJS99001</v>
          </cell>
          <cell r="R231" t="str">
            <v>STATE</v>
          </cell>
          <cell r="S231" t="str">
            <v>540</v>
          </cell>
          <cell r="W231">
            <v>1799.53</v>
          </cell>
          <cell r="X231" t="str">
            <v>00022639</v>
          </cell>
          <cell r="Y231" t="str">
            <v>20-A3433VP18-VSGP</v>
          </cell>
          <cell r="Z231" t="str">
            <v>Accounts Payable</v>
          </cell>
        </row>
        <row r="232">
          <cell r="A232" t="str">
            <v>14000</v>
          </cell>
          <cell r="B232" t="str">
            <v>ACTUALS</v>
          </cell>
          <cell r="C232">
            <v>2020</v>
          </cell>
          <cell r="D232">
            <v>12</v>
          </cell>
          <cell r="E232" t="str">
            <v>AP</v>
          </cell>
          <cell r="F232" t="str">
            <v>AP01545637</v>
          </cell>
          <cell r="G232">
            <v>44004</v>
          </cell>
          <cell r="H232">
            <v>44004</v>
          </cell>
          <cell r="I232">
            <v>223</v>
          </cell>
          <cell r="J232" t="str">
            <v>01000</v>
          </cell>
          <cell r="K232" t="str">
            <v>390002</v>
          </cell>
          <cell r="L232" t="str">
            <v>5014520</v>
          </cell>
          <cell r="M232" t="str">
            <v>90000</v>
          </cell>
          <cell r="P232" t="str">
            <v>14000</v>
          </cell>
          <cell r="Q232" t="str">
            <v>CJS99001</v>
          </cell>
          <cell r="R232" t="str">
            <v>STATE</v>
          </cell>
          <cell r="S232" t="str">
            <v>650</v>
          </cell>
          <cell r="W232">
            <v>1850</v>
          </cell>
          <cell r="X232" t="str">
            <v>00022641</v>
          </cell>
          <cell r="Y232" t="str">
            <v>20-A3436VP18-VSGP</v>
          </cell>
          <cell r="Z232" t="str">
            <v>Accounts Payable</v>
          </cell>
        </row>
        <row r="233">
          <cell r="A233" t="str">
            <v>14000</v>
          </cell>
          <cell r="B233" t="str">
            <v>ACTUALS</v>
          </cell>
          <cell r="C233">
            <v>2020</v>
          </cell>
          <cell r="D233">
            <v>12</v>
          </cell>
          <cell r="E233" t="str">
            <v>AP</v>
          </cell>
          <cell r="F233" t="str">
            <v>AP01545637</v>
          </cell>
          <cell r="G233">
            <v>44004</v>
          </cell>
          <cell r="H233">
            <v>44004</v>
          </cell>
          <cell r="I233">
            <v>225</v>
          </cell>
          <cell r="J233" t="str">
            <v>01000</v>
          </cell>
          <cell r="K233" t="str">
            <v>390002</v>
          </cell>
          <cell r="L233" t="str">
            <v>5014520</v>
          </cell>
          <cell r="M233" t="str">
            <v>90000</v>
          </cell>
          <cell r="P233" t="str">
            <v>14000</v>
          </cell>
          <cell r="Q233" t="str">
            <v>CJS99001</v>
          </cell>
          <cell r="R233" t="str">
            <v>STATE</v>
          </cell>
          <cell r="S233" t="str">
            <v>492</v>
          </cell>
          <cell r="W233">
            <v>7500</v>
          </cell>
          <cell r="X233" t="str">
            <v>00022643</v>
          </cell>
          <cell r="Y233" t="str">
            <v>20-A3437VP18-VSGP</v>
          </cell>
          <cell r="Z233" t="str">
            <v>Accounts Payable</v>
          </cell>
        </row>
        <row r="234">
          <cell r="A234" t="str">
            <v>14000</v>
          </cell>
          <cell r="B234" t="str">
            <v>ACTUALS</v>
          </cell>
          <cell r="C234">
            <v>2020</v>
          </cell>
          <cell r="D234">
            <v>12</v>
          </cell>
          <cell r="E234" t="str">
            <v>AP</v>
          </cell>
          <cell r="F234" t="str">
            <v>AP01545637</v>
          </cell>
          <cell r="G234">
            <v>44004</v>
          </cell>
          <cell r="H234">
            <v>44004</v>
          </cell>
          <cell r="I234">
            <v>227</v>
          </cell>
          <cell r="J234" t="str">
            <v>01000</v>
          </cell>
          <cell r="K234" t="str">
            <v>390002</v>
          </cell>
          <cell r="L234" t="str">
            <v>5014520</v>
          </cell>
          <cell r="M234" t="str">
            <v>90000</v>
          </cell>
          <cell r="P234" t="str">
            <v>14000</v>
          </cell>
          <cell r="Q234" t="str">
            <v>CJS99001</v>
          </cell>
          <cell r="R234" t="str">
            <v>STATE</v>
          </cell>
          <cell r="S234" t="str">
            <v>840</v>
          </cell>
          <cell r="W234">
            <v>34788.239999999998</v>
          </cell>
          <cell r="X234" t="str">
            <v>00022645</v>
          </cell>
          <cell r="Y234" t="str">
            <v>20-A3447VP18-VSGP</v>
          </cell>
          <cell r="Z234" t="str">
            <v>Accounts Payable</v>
          </cell>
        </row>
        <row r="235">
          <cell r="A235" t="str">
            <v>14000</v>
          </cell>
          <cell r="B235" t="str">
            <v>ACTUALS</v>
          </cell>
          <cell r="C235">
            <v>2020</v>
          </cell>
          <cell r="D235">
            <v>12</v>
          </cell>
          <cell r="E235" t="str">
            <v>AP</v>
          </cell>
          <cell r="F235" t="str">
            <v>AP01545637</v>
          </cell>
          <cell r="G235">
            <v>44004</v>
          </cell>
          <cell r="H235">
            <v>44004</v>
          </cell>
          <cell r="I235">
            <v>229</v>
          </cell>
          <cell r="J235" t="str">
            <v>01000</v>
          </cell>
          <cell r="K235" t="str">
            <v>390002</v>
          </cell>
          <cell r="L235" t="str">
            <v>5014520</v>
          </cell>
          <cell r="M235" t="str">
            <v>90000</v>
          </cell>
          <cell r="P235" t="str">
            <v>14000</v>
          </cell>
          <cell r="Q235" t="str">
            <v>CJS99001</v>
          </cell>
          <cell r="R235" t="str">
            <v>STATE</v>
          </cell>
          <cell r="S235" t="str">
            <v>487</v>
          </cell>
          <cell r="W235">
            <v>10981.5</v>
          </cell>
          <cell r="X235" t="str">
            <v>00022647</v>
          </cell>
          <cell r="Y235" t="str">
            <v>20-A3453VP18-VSGP</v>
          </cell>
          <cell r="Z235" t="str">
            <v>Accounts Payable</v>
          </cell>
        </row>
        <row r="236">
          <cell r="A236" t="str">
            <v>14000</v>
          </cell>
          <cell r="B236" t="str">
            <v>ACTUALS</v>
          </cell>
          <cell r="C236">
            <v>2020</v>
          </cell>
          <cell r="D236">
            <v>12</v>
          </cell>
          <cell r="E236" t="str">
            <v>AP</v>
          </cell>
          <cell r="F236" t="str">
            <v>AP01545637</v>
          </cell>
          <cell r="G236">
            <v>44004</v>
          </cell>
          <cell r="H236">
            <v>44004</v>
          </cell>
          <cell r="I236">
            <v>233</v>
          </cell>
          <cell r="J236" t="str">
            <v>01000</v>
          </cell>
          <cell r="K236" t="str">
            <v>390002</v>
          </cell>
          <cell r="L236" t="str">
            <v>5014520</v>
          </cell>
          <cell r="M236" t="str">
            <v>90000</v>
          </cell>
          <cell r="P236" t="str">
            <v>14000</v>
          </cell>
          <cell r="Q236" t="str">
            <v>CJS99001</v>
          </cell>
          <cell r="R236" t="str">
            <v>STATE</v>
          </cell>
          <cell r="S236" t="str">
            <v>790</v>
          </cell>
          <cell r="W236">
            <v>10942.99</v>
          </cell>
          <cell r="X236" t="str">
            <v>00022652</v>
          </cell>
          <cell r="Y236" t="str">
            <v>20-A3457VP18-VSGP</v>
          </cell>
          <cell r="Z236" t="str">
            <v>Accounts Payable</v>
          </cell>
        </row>
        <row r="237">
          <cell r="A237" t="str">
            <v>14000</v>
          </cell>
          <cell r="B237" t="str">
            <v>ACTUALS</v>
          </cell>
          <cell r="C237">
            <v>2020</v>
          </cell>
          <cell r="D237">
            <v>12</v>
          </cell>
          <cell r="E237" t="str">
            <v>AP</v>
          </cell>
          <cell r="F237" t="str">
            <v>AP01545637</v>
          </cell>
          <cell r="G237">
            <v>44004</v>
          </cell>
          <cell r="H237">
            <v>44004</v>
          </cell>
          <cell r="I237">
            <v>237</v>
          </cell>
          <cell r="J237" t="str">
            <v>01000</v>
          </cell>
          <cell r="K237" t="str">
            <v>390002</v>
          </cell>
          <cell r="L237" t="str">
            <v>5014520</v>
          </cell>
          <cell r="M237" t="str">
            <v>90000</v>
          </cell>
          <cell r="P237" t="str">
            <v>14000</v>
          </cell>
          <cell r="Q237" t="str">
            <v>CJS99001</v>
          </cell>
          <cell r="R237" t="str">
            <v>STATE</v>
          </cell>
          <cell r="S237" t="str">
            <v>650</v>
          </cell>
          <cell r="W237">
            <v>14302</v>
          </cell>
          <cell r="X237" t="str">
            <v>00022654</v>
          </cell>
          <cell r="Y237" t="str">
            <v>20-A3460VP18-VSGP</v>
          </cell>
          <cell r="Z237" t="str">
            <v>Accounts Payable</v>
          </cell>
        </row>
        <row r="238">
          <cell r="A238" t="str">
            <v>14000</v>
          </cell>
          <cell r="B238" t="str">
            <v>ACTUALS</v>
          </cell>
          <cell r="C238">
            <v>2020</v>
          </cell>
          <cell r="D238">
            <v>12</v>
          </cell>
          <cell r="E238" t="str">
            <v>AP</v>
          </cell>
          <cell r="F238" t="str">
            <v>AP01546679</v>
          </cell>
          <cell r="G238">
            <v>44005</v>
          </cell>
          <cell r="H238">
            <v>44005</v>
          </cell>
          <cell r="I238">
            <v>40</v>
          </cell>
          <cell r="J238" t="str">
            <v>01000</v>
          </cell>
          <cell r="K238" t="str">
            <v>390002</v>
          </cell>
          <cell r="L238" t="str">
            <v>5014520</v>
          </cell>
          <cell r="M238" t="str">
            <v>90000</v>
          </cell>
          <cell r="P238" t="str">
            <v>14000</v>
          </cell>
          <cell r="Q238" t="str">
            <v>CJS99001</v>
          </cell>
          <cell r="R238" t="str">
            <v>STATE</v>
          </cell>
          <cell r="S238" t="str">
            <v>402</v>
          </cell>
          <cell r="W238">
            <v>27185</v>
          </cell>
          <cell r="X238" t="str">
            <v>00022692</v>
          </cell>
          <cell r="Y238" t="str">
            <v>20-A3446VP18 - VSGP</v>
          </cell>
          <cell r="Z238" t="str">
            <v>Accounts Payable</v>
          </cell>
        </row>
        <row r="239">
          <cell r="A239" t="str">
            <v>14000</v>
          </cell>
          <cell r="B239" t="str">
            <v>ACTUALS</v>
          </cell>
          <cell r="C239">
            <v>2020</v>
          </cell>
          <cell r="D239">
            <v>12</v>
          </cell>
          <cell r="E239" t="str">
            <v>AP</v>
          </cell>
          <cell r="F239" t="str">
            <v>AP01546679</v>
          </cell>
          <cell r="G239">
            <v>44005</v>
          </cell>
          <cell r="H239">
            <v>44005</v>
          </cell>
          <cell r="I239">
            <v>43</v>
          </cell>
          <cell r="J239" t="str">
            <v>01000</v>
          </cell>
          <cell r="K239" t="str">
            <v>390002</v>
          </cell>
          <cell r="L239" t="str">
            <v>5014520</v>
          </cell>
          <cell r="M239" t="str">
            <v>90000</v>
          </cell>
          <cell r="P239" t="str">
            <v>14000</v>
          </cell>
          <cell r="Q239" t="str">
            <v>CJS99001</v>
          </cell>
          <cell r="R239" t="str">
            <v>STATE</v>
          </cell>
          <cell r="S239" t="str">
            <v>760</v>
          </cell>
          <cell r="W239">
            <v>14979.15</v>
          </cell>
          <cell r="X239" t="str">
            <v>00022705</v>
          </cell>
          <cell r="Y239" t="str">
            <v>20-A3476VP18 VSGP</v>
          </cell>
          <cell r="Z239" t="str">
            <v>Accounts Payable</v>
          </cell>
        </row>
        <row r="240">
          <cell r="A240" t="str">
            <v>14000</v>
          </cell>
          <cell r="B240" t="str">
            <v>ACTUALS</v>
          </cell>
          <cell r="C240">
            <v>2020</v>
          </cell>
          <cell r="D240">
            <v>12</v>
          </cell>
          <cell r="E240" t="str">
            <v>AP</v>
          </cell>
          <cell r="F240" t="str">
            <v>AP01546679</v>
          </cell>
          <cell r="G240">
            <v>44005</v>
          </cell>
          <cell r="H240">
            <v>44005</v>
          </cell>
          <cell r="I240">
            <v>45</v>
          </cell>
          <cell r="J240" t="str">
            <v>01000</v>
          </cell>
          <cell r="K240" t="str">
            <v>390002</v>
          </cell>
          <cell r="L240" t="str">
            <v>5014520</v>
          </cell>
          <cell r="M240" t="str">
            <v>90000</v>
          </cell>
          <cell r="P240" t="str">
            <v>14000</v>
          </cell>
          <cell r="Q240" t="str">
            <v>CJS99001</v>
          </cell>
          <cell r="R240" t="str">
            <v>STATE</v>
          </cell>
          <cell r="S240" t="str">
            <v>730</v>
          </cell>
          <cell r="W240">
            <v>1400.17</v>
          </cell>
          <cell r="X240" t="str">
            <v>00022713</v>
          </cell>
          <cell r="Y240" t="str">
            <v>20-A3469VP18 VSGP</v>
          </cell>
          <cell r="Z240" t="str">
            <v>Accounts Payable</v>
          </cell>
        </row>
        <row r="241">
          <cell r="A241" t="str">
            <v>14000</v>
          </cell>
          <cell r="B241" t="str">
            <v>ACTUALS</v>
          </cell>
          <cell r="C241">
            <v>2020</v>
          </cell>
          <cell r="D241">
            <v>12</v>
          </cell>
          <cell r="E241" t="str">
            <v>AP</v>
          </cell>
          <cell r="F241" t="str">
            <v>AP01546679</v>
          </cell>
          <cell r="G241">
            <v>44005</v>
          </cell>
          <cell r="H241">
            <v>44005</v>
          </cell>
          <cell r="I241">
            <v>47</v>
          </cell>
          <cell r="J241" t="str">
            <v>01000</v>
          </cell>
          <cell r="K241" t="str">
            <v>390002</v>
          </cell>
          <cell r="L241" t="str">
            <v>5014520</v>
          </cell>
          <cell r="M241" t="str">
            <v>90000</v>
          </cell>
          <cell r="P241" t="str">
            <v>14000</v>
          </cell>
          <cell r="Q241" t="str">
            <v>CJS99001</v>
          </cell>
          <cell r="R241" t="str">
            <v>STATE</v>
          </cell>
          <cell r="S241" t="str">
            <v>479</v>
          </cell>
          <cell r="W241">
            <v>9117.7999999999993</v>
          </cell>
          <cell r="X241" t="str">
            <v>00022715</v>
          </cell>
          <cell r="Y241" t="str">
            <v>20-A3474VP18 VSGP</v>
          </cell>
          <cell r="Z241" t="str">
            <v>Accounts Payable</v>
          </cell>
        </row>
        <row r="242">
          <cell r="A242" t="str">
            <v>14000</v>
          </cell>
          <cell r="B242" t="str">
            <v>ACTUALS</v>
          </cell>
          <cell r="C242">
            <v>2020</v>
          </cell>
          <cell r="D242">
            <v>12</v>
          </cell>
          <cell r="E242" t="str">
            <v>AP</v>
          </cell>
          <cell r="F242" t="str">
            <v>AP01546679</v>
          </cell>
          <cell r="G242">
            <v>44005</v>
          </cell>
          <cell r="H242">
            <v>44005</v>
          </cell>
          <cell r="I242">
            <v>49</v>
          </cell>
          <cell r="J242" t="str">
            <v>01000</v>
          </cell>
          <cell r="K242" t="str">
            <v>390002</v>
          </cell>
          <cell r="L242" t="str">
            <v>5014520</v>
          </cell>
          <cell r="M242" t="str">
            <v>90000</v>
          </cell>
          <cell r="P242" t="str">
            <v>14000</v>
          </cell>
          <cell r="Q242" t="str">
            <v>CJS99001</v>
          </cell>
          <cell r="R242" t="str">
            <v>STATE</v>
          </cell>
          <cell r="S242" t="str">
            <v>690</v>
          </cell>
          <cell r="W242">
            <v>13685.16</v>
          </cell>
          <cell r="X242" t="str">
            <v>00022716</v>
          </cell>
          <cell r="Y242" t="str">
            <v>20-A3462VP18 VSGP</v>
          </cell>
          <cell r="Z242" t="str">
            <v>Accounts Payable</v>
          </cell>
        </row>
        <row r="243">
          <cell r="W243">
            <v>2768111.69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7" workbookViewId="0">
      <selection activeCell="B39" sqref="B39"/>
    </sheetView>
  </sheetViews>
  <sheetFormatPr defaultColWidth="10.21875" defaultRowHeight="14.4" x14ac:dyDescent="0.3"/>
  <cols>
    <col min="1" max="1" width="16.77734375" style="13" bestFit="1" customWidth="1"/>
    <col min="2" max="2" width="22.21875" style="13" bestFit="1" customWidth="1"/>
    <col min="3" max="3" width="23.21875" style="15" bestFit="1" customWidth="1"/>
    <col min="4" max="4" width="22.109375" style="15" bestFit="1" customWidth="1"/>
    <col min="5" max="5" width="19.77734375" style="15" customWidth="1"/>
    <col min="6" max="6" width="19.77734375" style="13" bestFit="1" customWidth="1"/>
    <col min="7" max="7" width="15" style="13" bestFit="1" customWidth="1"/>
    <col min="8" max="9" width="10.21875" style="16"/>
    <col min="10" max="10" width="10.21875" style="15"/>
    <col min="11" max="23" width="10.21875" style="13"/>
    <col min="24" max="24" width="10.21875" style="17"/>
    <col min="25" max="16384" width="10.21875" style="13"/>
  </cols>
  <sheetData>
    <row r="1" spans="1:6" x14ac:dyDescent="0.3">
      <c r="B1" s="13">
        <v>2018</v>
      </c>
      <c r="C1" s="13">
        <v>2018</v>
      </c>
    </row>
    <row r="2" spans="1:6" x14ac:dyDescent="0.3">
      <c r="B2" s="13" t="s">
        <v>825</v>
      </c>
      <c r="C2" s="13" t="s">
        <v>826</v>
      </c>
    </row>
    <row r="3" spans="1:6" x14ac:dyDescent="0.3">
      <c r="A3" s="13" t="s">
        <v>827</v>
      </c>
      <c r="B3" s="18">
        <v>0</v>
      </c>
      <c r="C3" s="18">
        <f>'CASA GF Match'!W140</f>
        <v>68596.59</v>
      </c>
    </row>
    <row r="4" spans="1:6" x14ac:dyDescent="0.3">
      <c r="B4" s="13" t="s">
        <v>853</v>
      </c>
    </row>
    <row r="5" spans="1:6" x14ac:dyDescent="0.3">
      <c r="A5" s="13" t="s">
        <v>847</v>
      </c>
      <c r="B5" s="20">
        <v>48827</v>
      </c>
      <c r="C5" s="18">
        <v>0</v>
      </c>
    </row>
    <row r="6" spans="1:6" x14ac:dyDescent="0.3">
      <c r="B6" s="13" t="s">
        <v>825</v>
      </c>
      <c r="C6" s="18"/>
    </row>
    <row r="7" spans="1:6" x14ac:dyDescent="0.3">
      <c r="A7" s="13" t="s">
        <v>848</v>
      </c>
      <c r="B7" s="18">
        <v>0</v>
      </c>
      <c r="C7" s="18">
        <v>0</v>
      </c>
    </row>
    <row r="8" spans="1:6" x14ac:dyDescent="0.3">
      <c r="B8" s="13" t="s">
        <v>854</v>
      </c>
      <c r="C8" s="18"/>
    </row>
    <row r="9" spans="1:6" x14ac:dyDescent="0.3">
      <c r="A9" s="13" t="s">
        <v>849</v>
      </c>
      <c r="B9" s="18">
        <v>138890</v>
      </c>
      <c r="C9" s="18">
        <v>0</v>
      </c>
    </row>
    <row r="10" spans="1:6" x14ac:dyDescent="0.3">
      <c r="B10" s="13" t="s">
        <v>825</v>
      </c>
      <c r="C10" s="15" t="s">
        <v>852</v>
      </c>
    </row>
    <row r="11" spans="1:6" x14ac:dyDescent="0.3">
      <c r="A11" s="13" t="s">
        <v>828</v>
      </c>
      <c r="B11" s="21">
        <v>0</v>
      </c>
      <c r="C11" s="18">
        <f>'CJS99001 Funds 01000-0930'!W677+'CJS99001 Funds 01000-0930'!V250</f>
        <v>598815.49000000022</v>
      </c>
    </row>
    <row r="12" spans="1:6" x14ac:dyDescent="0.3">
      <c r="B12" s="13" t="s">
        <v>855</v>
      </c>
      <c r="C12" s="15" t="s">
        <v>1928</v>
      </c>
      <c r="D12" s="15" t="s">
        <v>856</v>
      </c>
    </row>
    <row r="13" spans="1:6" x14ac:dyDescent="0.3">
      <c r="A13" s="13" t="s">
        <v>850</v>
      </c>
      <c r="B13" s="18">
        <v>900051</v>
      </c>
      <c r="C13" s="18">
        <f>'Total VSGP fund 01000 CJS71007'!W25+'CJS99001 Funds 01000-0930'!V246</f>
        <v>236242.12000000002</v>
      </c>
      <c r="D13" s="18"/>
      <c r="E13" s="18"/>
      <c r="F13" s="22"/>
    </row>
    <row r="14" spans="1:6" x14ac:dyDescent="0.3">
      <c r="B14" s="13" t="s">
        <v>825</v>
      </c>
      <c r="C14" s="15" t="s">
        <v>851</v>
      </c>
    </row>
    <row r="15" spans="1:6" x14ac:dyDescent="0.3">
      <c r="A15" s="13" t="s">
        <v>829</v>
      </c>
      <c r="B15" s="18"/>
      <c r="C15" s="18">
        <f>'CJS99001 Funds 01000-0930'!V252</f>
        <v>8766.7999999999993</v>
      </c>
    </row>
    <row r="16" spans="1:6" x14ac:dyDescent="0.3">
      <c r="B16" s="23" t="s">
        <v>825</v>
      </c>
      <c r="C16" s="24" t="s">
        <v>846</v>
      </c>
    </row>
    <row r="17" spans="1:6" ht="15" thickBot="1" x14ac:dyDescent="0.35">
      <c r="B17" s="25">
        <f>B15+B13+B11+B9+B7+B5+B3</f>
        <v>1087768</v>
      </c>
      <c r="C17" s="25">
        <f>C3+C11+C13+C15+C9+C7+C5</f>
        <v>912421.00000000023</v>
      </c>
      <c r="D17" s="18">
        <f>SUM(B17:C17)</f>
        <v>2000189.0000000002</v>
      </c>
    </row>
    <row r="18" spans="1:6" ht="15" thickTop="1" x14ac:dyDescent="0.3"/>
    <row r="19" spans="1:6" x14ac:dyDescent="0.3">
      <c r="B19" s="24" t="s">
        <v>857</v>
      </c>
    </row>
    <row r="20" spans="1:6" x14ac:dyDescent="0.3">
      <c r="B20" s="13" t="s">
        <v>858</v>
      </c>
      <c r="D20" s="15" t="s">
        <v>1929</v>
      </c>
      <c r="E20" s="15" t="s">
        <v>863</v>
      </c>
    </row>
    <row r="21" spans="1:6" x14ac:dyDescent="0.3">
      <c r="B21" s="19"/>
      <c r="C21" s="18"/>
      <c r="D21" s="26">
        <f>B21-C21</f>
        <v>0</v>
      </c>
      <c r="E21" s="27">
        <v>44104</v>
      </c>
      <c r="F21" s="13" t="s">
        <v>861</v>
      </c>
    </row>
    <row r="22" spans="1:6" x14ac:dyDescent="0.3">
      <c r="B22" s="18"/>
      <c r="C22" s="18">
        <f>B22/0.8</f>
        <v>0</v>
      </c>
      <c r="D22" s="26">
        <f>C22-B22</f>
        <v>0</v>
      </c>
      <c r="E22" s="18"/>
      <c r="F22" s="18"/>
    </row>
    <row r="23" spans="1:6" x14ac:dyDescent="0.3">
      <c r="A23" s="16">
        <v>44012</v>
      </c>
      <c r="B23" s="13" t="s">
        <v>1930</v>
      </c>
      <c r="D23" s="15" t="s">
        <v>860</v>
      </c>
      <c r="E23" s="15" t="s">
        <v>862</v>
      </c>
    </row>
    <row r="25" spans="1:6" customFormat="1" x14ac:dyDescent="0.3">
      <c r="A25" t="s">
        <v>1931</v>
      </c>
      <c r="B25" s="5">
        <v>5670910.8800000018</v>
      </c>
    </row>
    <row r="26" spans="1:6" customFormat="1" x14ac:dyDescent="0.3">
      <c r="A26" t="s">
        <v>1932</v>
      </c>
      <c r="B26" s="5">
        <v>38986.32</v>
      </c>
    </row>
    <row r="27" spans="1:6" customFormat="1" x14ac:dyDescent="0.3">
      <c r="A27" t="s">
        <v>1933</v>
      </c>
      <c r="B27" s="5">
        <v>1447644.0399999998</v>
      </c>
    </row>
    <row r="28" spans="1:6" customFormat="1" x14ac:dyDescent="0.3">
      <c r="A28" t="s">
        <v>1934</v>
      </c>
      <c r="B28" s="5">
        <v>405527</v>
      </c>
      <c r="C28" t="s">
        <v>1935</v>
      </c>
    </row>
    <row r="29" spans="1:6" customFormat="1" x14ac:dyDescent="0.3">
      <c r="A29" t="s">
        <v>1936</v>
      </c>
      <c r="B29" s="5">
        <v>0</v>
      </c>
    </row>
    <row r="30" spans="1:6" customFormat="1" x14ac:dyDescent="0.3">
      <c r="A30" t="s">
        <v>1937</v>
      </c>
      <c r="B30" s="5">
        <v>0</v>
      </c>
    </row>
    <row r="31" spans="1:6" customFormat="1" x14ac:dyDescent="0.3">
      <c r="A31" t="s">
        <v>1938</v>
      </c>
      <c r="B31" s="5">
        <v>4597957</v>
      </c>
      <c r="C31" t="s">
        <v>1935</v>
      </c>
      <c r="D31" s="9"/>
    </row>
    <row r="32" spans="1:6" customFormat="1" x14ac:dyDescent="0.3">
      <c r="A32" t="s">
        <v>1939</v>
      </c>
      <c r="B32" s="5">
        <v>1100117</v>
      </c>
      <c r="C32" t="s">
        <v>1935</v>
      </c>
      <c r="D32" s="9"/>
    </row>
    <row r="33" spans="1:3" customFormat="1" x14ac:dyDescent="0.3">
      <c r="A33" t="s">
        <v>1940</v>
      </c>
      <c r="B33" s="5">
        <v>0</v>
      </c>
      <c r="C33" t="s">
        <v>1941</v>
      </c>
    </row>
    <row r="34" spans="1:3" customFormat="1" x14ac:dyDescent="0.3">
      <c r="A34" t="s">
        <v>1942</v>
      </c>
      <c r="B34" s="5">
        <v>41770</v>
      </c>
      <c r="C34" t="s">
        <v>1935</v>
      </c>
    </row>
    <row r="35" spans="1:3" customFormat="1" x14ac:dyDescent="0.3">
      <c r="B35" s="5"/>
    </row>
    <row r="36" spans="1:3" customFormat="1" x14ac:dyDescent="0.3">
      <c r="A36" t="s">
        <v>1943</v>
      </c>
      <c r="B36" s="5">
        <v>6088271.9900000002</v>
      </c>
    </row>
    <row r="37" spans="1:3" x14ac:dyDescent="0.3">
      <c r="A37" s="16">
        <v>44104</v>
      </c>
      <c r="B37" s="19">
        <f>D17</f>
        <v>2000189.0000000002</v>
      </c>
      <c r="C37" s="18">
        <f>B36+B37</f>
        <v>8088460.9900000002</v>
      </c>
    </row>
    <row r="38" spans="1:3" x14ac:dyDescent="0.3">
      <c r="A38" s="16">
        <v>44196</v>
      </c>
      <c r="B38" s="19">
        <f>'Totals 12-31-20'!D17</f>
        <v>2209874.3099999996</v>
      </c>
      <c r="C38" s="18">
        <f>C37+B38</f>
        <v>10298335.300000001</v>
      </c>
    </row>
    <row r="39" spans="1:3" x14ac:dyDescent="0.3">
      <c r="A39" s="16">
        <v>44286</v>
      </c>
      <c r="B39" s="19">
        <f>'Totals 03-31-21'!D17</f>
        <v>2687393.45</v>
      </c>
      <c r="C39" s="18">
        <f>C38+B39</f>
        <v>12985728.75</v>
      </c>
    </row>
  </sheetData>
  <sortState ref="A2:AA9331">
    <sortCondition ref="K2:K933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C18" sqref="C18"/>
    </sheetView>
  </sheetViews>
  <sheetFormatPr defaultColWidth="10.21875" defaultRowHeight="14.4" x14ac:dyDescent="0.3"/>
  <cols>
    <col min="1" max="1" width="6.44140625" style="13" bestFit="1" customWidth="1"/>
    <col min="2" max="2" width="22.21875" style="13" bestFit="1" customWidth="1"/>
    <col min="3" max="3" width="23.21875" style="15" bestFit="1" customWidth="1"/>
    <col min="4" max="4" width="19.77734375" style="15" bestFit="1" customWidth="1"/>
    <col min="5" max="5" width="19.77734375" style="15" customWidth="1"/>
    <col min="6" max="6" width="19.77734375" style="13" bestFit="1" customWidth="1"/>
    <col min="7" max="7" width="15" style="13" bestFit="1" customWidth="1"/>
    <col min="8" max="9" width="10.21875" style="16"/>
    <col min="10" max="10" width="10.21875" style="15"/>
    <col min="11" max="23" width="10.21875" style="13"/>
    <col min="24" max="24" width="10.21875" style="17"/>
    <col min="25" max="16384" width="10.21875" style="13"/>
  </cols>
  <sheetData>
    <row r="1" spans="1:6" x14ac:dyDescent="0.3">
      <c r="B1" s="13">
        <v>2018</v>
      </c>
      <c r="C1" s="13">
        <v>2018</v>
      </c>
    </row>
    <row r="2" spans="1:6" x14ac:dyDescent="0.3">
      <c r="B2" s="13" t="s">
        <v>825</v>
      </c>
      <c r="C2" s="13" t="s">
        <v>826</v>
      </c>
    </row>
    <row r="3" spans="1:6" x14ac:dyDescent="0.3">
      <c r="A3" s="13" t="s">
        <v>827</v>
      </c>
      <c r="B3" s="18">
        <v>0</v>
      </c>
      <c r="C3" s="18">
        <f>'CASA GF Match'!W173</f>
        <v>379533.15999999992</v>
      </c>
    </row>
    <row r="4" spans="1:6" x14ac:dyDescent="0.3">
      <c r="B4" s="13" t="s">
        <v>853</v>
      </c>
    </row>
    <row r="5" spans="1:6" x14ac:dyDescent="0.3">
      <c r="A5" s="13" t="s">
        <v>847</v>
      </c>
      <c r="B5" s="20">
        <v>52233</v>
      </c>
      <c r="C5" s="18">
        <v>0</v>
      </c>
    </row>
    <row r="6" spans="1:6" x14ac:dyDescent="0.3">
      <c r="B6" s="13" t="s">
        <v>825</v>
      </c>
      <c r="C6" s="18"/>
    </row>
    <row r="7" spans="1:6" x14ac:dyDescent="0.3">
      <c r="A7" s="13" t="s">
        <v>848</v>
      </c>
      <c r="B7" s="18">
        <v>0</v>
      </c>
      <c r="C7" s="18">
        <v>0</v>
      </c>
    </row>
    <row r="8" spans="1:6" x14ac:dyDescent="0.3">
      <c r="B8" s="13" t="s">
        <v>854</v>
      </c>
      <c r="C8" s="18"/>
    </row>
    <row r="9" spans="1:6" x14ac:dyDescent="0.3">
      <c r="A9" s="13" t="s">
        <v>849</v>
      </c>
      <c r="B9" s="18">
        <v>107757</v>
      </c>
      <c r="C9" s="18">
        <v>0</v>
      </c>
    </row>
    <row r="10" spans="1:6" x14ac:dyDescent="0.3">
      <c r="B10" s="13" t="s">
        <v>825</v>
      </c>
      <c r="C10" s="15" t="s">
        <v>852</v>
      </c>
    </row>
    <row r="11" spans="1:6" x14ac:dyDescent="0.3">
      <c r="A11" s="13" t="s">
        <v>828</v>
      </c>
      <c r="B11" s="18">
        <v>14684</v>
      </c>
      <c r="C11" s="18">
        <f>'CJS99001 Funds 01000-0930'!W774</f>
        <v>723435.23999999987</v>
      </c>
      <c r="F11" s="28"/>
    </row>
    <row r="12" spans="1:6" x14ac:dyDescent="0.3">
      <c r="B12" s="13" t="s">
        <v>855</v>
      </c>
      <c r="C12" s="15" t="s">
        <v>1928</v>
      </c>
      <c r="D12" s="15" t="s">
        <v>856</v>
      </c>
    </row>
    <row r="13" spans="1:6" x14ac:dyDescent="0.3">
      <c r="A13" s="13" t="s">
        <v>850</v>
      </c>
      <c r="B13" s="18">
        <v>27056</v>
      </c>
      <c r="C13" s="18">
        <f>'Total VSGP fund 01000 CJS71007'!W104</f>
        <v>742438.61</v>
      </c>
      <c r="D13" s="18"/>
      <c r="E13" s="18"/>
      <c r="F13" s="22"/>
    </row>
    <row r="14" spans="1:6" x14ac:dyDescent="0.3">
      <c r="B14" s="13" t="s">
        <v>825</v>
      </c>
      <c r="C14" s="15" t="s">
        <v>851</v>
      </c>
    </row>
    <row r="15" spans="1:6" x14ac:dyDescent="0.3">
      <c r="A15" s="13" t="s">
        <v>829</v>
      </c>
      <c r="B15" s="18"/>
      <c r="C15" s="18">
        <f>'CJS99001 Funds 01000-0930'!W272</f>
        <v>162737.29999999999</v>
      </c>
    </row>
    <row r="16" spans="1:6" x14ac:dyDescent="0.3">
      <c r="B16" s="23" t="s">
        <v>825</v>
      </c>
      <c r="C16" s="24" t="s">
        <v>846</v>
      </c>
    </row>
    <row r="17" spans="2:6" ht="15" thickBot="1" x14ac:dyDescent="0.35">
      <c r="B17" s="25">
        <f>B15+B13+B11+B9+B7+B5+B3</f>
        <v>201730</v>
      </c>
      <c r="C17" s="25">
        <f>C3+C11+C13+C15+C9+C7+C5</f>
        <v>2008144.3099999998</v>
      </c>
      <c r="D17" s="18">
        <f>SUM(B17:C17)</f>
        <v>2209874.3099999996</v>
      </c>
    </row>
    <row r="18" spans="2:6" ht="15" thickTop="1" x14ac:dyDescent="0.3"/>
    <row r="19" spans="2:6" x14ac:dyDescent="0.3">
      <c r="B19" s="24" t="s">
        <v>857</v>
      </c>
    </row>
    <row r="20" spans="2:6" x14ac:dyDescent="0.3">
      <c r="B20" s="13" t="s">
        <v>858</v>
      </c>
      <c r="D20" s="15" t="str">
        <f>'Totals 09-30'!D20</f>
        <v xml:space="preserve">Reported as part of 10. j. </v>
      </c>
      <c r="E20" s="15" t="s">
        <v>863</v>
      </c>
    </row>
    <row r="21" spans="2:6" x14ac:dyDescent="0.3">
      <c r="B21" s="19">
        <f>C3+B5+B7+B9+C11+C13+D13+C15</f>
        <v>2168134.3099999996</v>
      </c>
      <c r="C21" s="18"/>
      <c r="D21" s="26">
        <f>B21-C21</f>
        <v>2168134.3099999996</v>
      </c>
      <c r="E21" s="27">
        <v>44196</v>
      </c>
      <c r="F21" s="13" t="s">
        <v>861</v>
      </c>
    </row>
    <row r="22" spans="2:6" x14ac:dyDescent="0.3">
      <c r="B22" s="18"/>
      <c r="C22" s="18">
        <f>B22/0.8</f>
        <v>0</v>
      </c>
      <c r="D22" s="26">
        <f>C22-B22</f>
        <v>0</v>
      </c>
      <c r="E22" s="18"/>
      <c r="F22" s="18"/>
    </row>
    <row r="23" spans="2:6" x14ac:dyDescent="0.3">
      <c r="B23" s="13" t="s">
        <v>859</v>
      </c>
      <c r="D23" s="15" t="s">
        <v>860</v>
      </c>
      <c r="E23" s="15" t="s">
        <v>862</v>
      </c>
    </row>
    <row r="26" spans="2:6" x14ac:dyDescent="0.3">
      <c r="B26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workbookViewId="0">
      <selection activeCell="B18" sqref="B18"/>
    </sheetView>
  </sheetViews>
  <sheetFormatPr defaultColWidth="10.21875" defaultRowHeight="14.4" x14ac:dyDescent="0.3"/>
  <cols>
    <col min="1" max="1" width="6.88671875" style="13" bestFit="1" customWidth="1"/>
    <col min="2" max="2" width="22.21875" style="13" bestFit="1" customWidth="1"/>
    <col min="3" max="3" width="23.21875" style="15" bestFit="1" customWidth="1"/>
    <col min="4" max="4" width="22.109375" style="15" bestFit="1" customWidth="1"/>
    <col min="5" max="5" width="19.77734375" style="15" customWidth="1"/>
    <col min="6" max="6" width="19.77734375" style="13" bestFit="1" customWidth="1"/>
    <col min="7" max="7" width="15" style="13" bestFit="1" customWidth="1"/>
    <col min="8" max="9" width="10.21875" style="16"/>
    <col min="10" max="10" width="10.21875" style="15"/>
    <col min="11" max="23" width="10.21875" style="13"/>
    <col min="24" max="24" width="10.21875" style="17"/>
    <col min="25" max="16384" width="10.21875" style="13"/>
  </cols>
  <sheetData>
    <row r="1" spans="1:6" x14ac:dyDescent="0.3">
      <c r="B1" s="13">
        <v>2018</v>
      </c>
      <c r="C1" s="13">
        <v>2018</v>
      </c>
    </row>
    <row r="2" spans="1:6" x14ac:dyDescent="0.3">
      <c r="B2" s="13" t="s">
        <v>825</v>
      </c>
      <c r="C2" s="13" t="s">
        <v>826</v>
      </c>
    </row>
    <row r="3" spans="1:6" x14ac:dyDescent="0.3">
      <c r="A3" s="13" t="s">
        <v>827</v>
      </c>
      <c r="B3" s="29"/>
      <c r="C3" s="18">
        <f>'CASA GF Match'!W204</f>
        <v>424356.7</v>
      </c>
    </row>
    <row r="4" spans="1:6" x14ac:dyDescent="0.3">
      <c r="B4" s="13" t="s">
        <v>853</v>
      </c>
    </row>
    <row r="5" spans="1:6" x14ac:dyDescent="0.3">
      <c r="A5" s="13" t="s">
        <v>847</v>
      </c>
      <c r="B5" s="20">
        <v>52233</v>
      </c>
      <c r="C5" s="18">
        <v>0</v>
      </c>
    </row>
    <row r="6" spans="1:6" x14ac:dyDescent="0.3">
      <c r="B6" s="13" t="s">
        <v>825</v>
      </c>
      <c r="C6" s="18"/>
    </row>
    <row r="7" spans="1:6" x14ac:dyDescent="0.3">
      <c r="A7" s="13" t="s">
        <v>848</v>
      </c>
      <c r="B7" s="18">
        <v>0</v>
      </c>
      <c r="C7" s="18">
        <v>0</v>
      </c>
    </row>
    <row r="8" spans="1:6" x14ac:dyDescent="0.3">
      <c r="B8" s="13" t="s">
        <v>854</v>
      </c>
      <c r="C8" s="18"/>
    </row>
    <row r="9" spans="1:6" x14ac:dyDescent="0.3">
      <c r="A9" s="13" t="s">
        <v>849</v>
      </c>
      <c r="B9" s="18">
        <v>248015</v>
      </c>
      <c r="C9" s="18">
        <v>0</v>
      </c>
    </row>
    <row r="10" spans="1:6" x14ac:dyDescent="0.3">
      <c r="B10" s="13" t="s">
        <v>825</v>
      </c>
      <c r="C10" s="15" t="s">
        <v>852</v>
      </c>
    </row>
    <row r="11" spans="1:6" x14ac:dyDescent="0.3">
      <c r="A11" s="13" t="s">
        <v>828</v>
      </c>
      <c r="B11" s="21">
        <v>279480</v>
      </c>
      <c r="C11" s="18">
        <f>'CJS99001 Funds 01000-0930'!W871</f>
        <v>923686.76000000013</v>
      </c>
    </row>
    <row r="12" spans="1:6" x14ac:dyDescent="0.3">
      <c r="B12" s="13" t="s">
        <v>855</v>
      </c>
      <c r="C12" s="15" t="s">
        <v>1928</v>
      </c>
      <c r="D12" s="15" t="s">
        <v>856</v>
      </c>
    </row>
    <row r="13" spans="1:6" x14ac:dyDescent="0.3">
      <c r="A13" s="13" t="s">
        <v>850</v>
      </c>
      <c r="B13" s="18">
        <v>0</v>
      </c>
      <c r="C13" s="18">
        <f>'Total VSGP fund 01000 CJS71007'!W163</f>
        <v>583248.37</v>
      </c>
      <c r="D13" s="18"/>
      <c r="E13" s="18"/>
      <c r="F13" s="22"/>
    </row>
    <row r="14" spans="1:6" x14ac:dyDescent="0.3">
      <c r="B14" s="13" t="s">
        <v>825</v>
      </c>
      <c r="C14" s="15" t="s">
        <v>851</v>
      </c>
    </row>
    <row r="15" spans="1:6" x14ac:dyDescent="0.3">
      <c r="A15" s="13" t="s">
        <v>829</v>
      </c>
      <c r="B15" s="18">
        <v>0</v>
      </c>
      <c r="C15" s="18">
        <f>'CJS99001 Funds 01000-0930'!W280</f>
        <v>176373.62</v>
      </c>
    </row>
    <row r="16" spans="1:6" x14ac:dyDescent="0.3">
      <c r="B16" s="23" t="s">
        <v>825</v>
      </c>
      <c r="C16" s="24" t="s">
        <v>846</v>
      </c>
    </row>
    <row r="17" spans="1:6" ht="15" thickBot="1" x14ac:dyDescent="0.35">
      <c r="B17" s="30">
        <f>B15+B13+B11+B9+B7+B5+B3</f>
        <v>579728</v>
      </c>
      <c r="C17" s="25">
        <f>C3+C11+C13+C15+C5+C7+C9</f>
        <v>2107665.4500000002</v>
      </c>
      <c r="D17" s="18">
        <f>SUM(B17:C17)</f>
        <v>2687393.45</v>
      </c>
    </row>
    <row r="18" spans="1:6" ht="15" thickTop="1" x14ac:dyDescent="0.3"/>
    <row r="19" spans="1:6" x14ac:dyDescent="0.3">
      <c r="B19" s="24" t="s">
        <v>857</v>
      </c>
    </row>
    <row r="20" spans="1:6" x14ac:dyDescent="0.3">
      <c r="B20" s="13" t="s">
        <v>858</v>
      </c>
      <c r="D20" s="15" t="str">
        <f>'Totals 09-30'!D20</f>
        <v xml:space="preserve">Reported as part of 10. j. </v>
      </c>
      <c r="E20" s="15" t="s">
        <v>863</v>
      </c>
    </row>
    <row r="21" spans="1:6" x14ac:dyDescent="0.3">
      <c r="B21" s="19"/>
      <c r="C21" s="18"/>
      <c r="D21" s="26">
        <f>B21-C21</f>
        <v>0</v>
      </c>
      <c r="E21" s="27">
        <v>44286</v>
      </c>
      <c r="F21" s="13" t="s">
        <v>861</v>
      </c>
    </row>
    <row r="22" spans="1:6" x14ac:dyDescent="0.3">
      <c r="B22" s="18"/>
      <c r="C22" s="18">
        <f>B22/0.8</f>
        <v>0</v>
      </c>
      <c r="D22" s="26">
        <f>C22-B22</f>
        <v>0</v>
      </c>
      <c r="E22" s="18"/>
      <c r="F22" s="18"/>
    </row>
    <row r="23" spans="1:6" x14ac:dyDescent="0.3">
      <c r="B23" s="13" t="s">
        <v>859</v>
      </c>
      <c r="D23" s="15" t="s">
        <v>860</v>
      </c>
      <c r="E23" s="15" t="s">
        <v>862</v>
      </c>
    </row>
    <row r="26" spans="1:6" x14ac:dyDescent="0.3">
      <c r="B26" s="18">
        <v>4597957</v>
      </c>
    </row>
    <row r="27" spans="1:6" x14ac:dyDescent="0.3">
      <c r="A27" s="31">
        <v>44469</v>
      </c>
      <c r="B27" s="18">
        <v>5498008</v>
      </c>
      <c r="C27" s="15" t="s">
        <v>1944</v>
      </c>
      <c r="D27" s="15">
        <f>B27-B26</f>
        <v>900051</v>
      </c>
    </row>
    <row r="28" spans="1:6" x14ac:dyDescent="0.3">
      <c r="A28" s="31">
        <v>44561</v>
      </c>
      <c r="B28" s="5">
        <v>5525064</v>
      </c>
      <c r="C28" s="15" t="s">
        <v>1944</v>
      </c>
      <c r="D28" s="15">
        <f>B28-B27</f>
        <v>27056</v>
      </c>
    </row>
    <row r="29" spans="1:6" x14ac:dyDescent="0.3">
      <c r="A29" s="31">
        <v>44286</v>
      </c>
      <c r="B29" s="18">
        <v>5525064</v>
      </c>
      <c r="D29" s="15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6"/>
  <sheetViews>
    <sheetView topLeftCell="K141" workbookViewId="0">
      <selection activeCell="H23" sqref="H23"/>
    </sheetView>
  </sheetViews>
  <sheetFormatPr defaultColWidth="10.21875" defaultRowHeight="14.4" x14ac:dyDescent="0.3"/>
  <cols>
    <col min="1" max="1" width="15.88671875" bestFit="1" customWidth="1"/>
    <col min="2" max="2" width="8.21875" bestFit="1" customWidth="1"/>
    <col min="3" max="3" width="10.21875" style="3" bestFit="1" customWidth="1"/>
    <col min="4" max="4" width="16.77734375" style="3" bestFit="1" customWidth="1"/>
    <col min="5" max="5" width="14" bestFit="1" customWidth="1"/>
    <col min="6" max="6" width="11.109375" bestFit="1" customWidth="1"/>
    <col min="7" max="7" width="11.77734375" style="2" bestFit="1" customWidth="1"/>
    <col min="8" max="8" width="11.21875" style="2" bestFit="1" customWidth="1"/>
    <col min="9" max="9" width="11.88671875" style="3" bestFit="1" customWidth="1"/>
    <col min="10" max="10" width="5.77734375" bestFit="1" customWidth="1"/>
    <col min="11" max="11" width="8.21875" bestFit="1" customWidth="1"/>
    <col min="12" max="12" width="7.88671875" bestFit="1" customWidth="1"/>
    <col min="13" max="13" width="10.77734375" bestFit="1" customWidth="1"/>
    <col min="14" max="14" width="11.109375" bestFit="1" customWidth="1"/>
    <col min="15" max="15" width="6.6640625" bestFit="1" customWidth="1"/>
    <col min="16" max="16" width="11.21875" bestFit="1" customWidth="1"/>
    <col min="17" max="17" width="8.44140625" bestFit="1" customWidth="1"/>
    <col min="18" max="18" width="7.21875" bestFit="1" customWidth="1"/>
    <col min="19" max="19" width="4.77734375" bestFit="1" customWidth="1"/>
    <col min="20" max="20" width="5.6640625" bestFit="1" customWidth="1"/>
    <col min="21" max="21" width="12.5546875" bestFit="1" customWidth="1"/>
    <col min="22" max="22" width="13.6640625" bestFit="1" customWidth="1"/>
    <col min="23" max="23" width="13.6640625" style="4" bestFit="1" customWidth="1"/>
    <col min="24" max="24" width="20.88671875" bestFit="1" customWidth="1"/>
    <col min="25" max="25" width="31.21875" bestFit="1" customWidth="1"/>
    <col min="26" max="26" width="78.33203125" bestFit="1" customWidth="1"/>
  </cols>
  <sheetData>
    <row r="1" spans="1:26" ht="15.6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5" thickTop="1" x14ac:dyDescent="0.3">
      <c r="A2" t="s">
        <v>26</v>
      </c>
      <c r="B2" t="s">
        <v>27</v>
      </c>
      <c r="C2" s="3">
        <v>2020</v>
      </c>
      <c r="D2" s="3">
        <v>8</v>
      </c>
      <c r="E2" t="s">
        <v>28</v>
      </c>
      <c r="F2" t="s">
        <v>667</v>
      </c>
      <c r="G2" s="2">
        <v>43865</v>
      </c>
      <c r="H2" s="2">
        <v>43865</v>
      </c>
      <c r="I2" s="3">
        <v>125</v>
      </c>
      <c r="J2" t="s">
        <v>124</v>
      </c>
      <c r="K2" t="s">
        <v>112</v>
      </c>
      <c r="L2" t="s">
        <v>152</v>
      </c>
      <c r="M2" t="s">
        <v>113</v>
      </c>
      <c r="P2" t="s">
        <v>26</v>
      </c>
      <c r="Q2" t="s">
        <v>830</v>
      </c>
      <c r="R2" t="s">
        <v>111</v>
      </c>
      <c r="S2" t="s">
        <v>134</v>
      </c>
      <c r="W2" s="4">
        <v>7950.45</v>
      </c>
      <c r="X2" t="s">
        <v>839</v>
      </c>
      <c r="Y2" t="s">
        <v>354</v>
      </c>
      <c r="Z2" t="s">
        <v>31</v>
      </c>
    </row>
    <row r="3" spans="1:26" x14ac:dyDescent="0.3">
      <c r="A3" t="s">
        <v>26</v>
      </c>
      <c r="B3" t="s">
        <v>27</v>
      </c>
      <c r="C3" s="3">
        <v>2020</v>
      </c>
      <c r="D3" s="3">
        <v>8</v>
      </c>
      <c r="E3" t="s">
        <v>28</v>
      </c>
      <c r="F3" t="s">
        <v>680</v>
      </c>
      <c r="G3" s="2">
        <v>43875</v>
      </c>
      <c r="H3" s="2">
        <v>43875</v>
      </c>
      <c r="I3" s="3">
        <v>91</v>
      </c>
      <c r="J3" t="s">
        <v>124</v>
      </c>
      <c r="K3" t="s">
        <v>112</v>
      </c>
      <c r="L3" t="s">
        <v>152</v>
      </c>
      <c r="M3" t="s">
        <v>113</v>
      </c>
      <c r="P3" t="s">
        <v>26</v>
      </c>
      <c r="Q3" t="s">
        <v>830</v>
      </c>
      <c r="R3" t="s">
        <v>111</v>
      </c>
      <c r="S3" t="s">
        <v>575</v>
      </c>
      <c r="W3" s="4">
        <v>744.89</v>
      </c>
      <c r="X3" t="s">
        <v>837</v>
      </c>
      <c r="Y3" t="s">
        <v>838</v>
      </c>
      <c r="Z3" t="s">
        <v>31</v>
      </c>
    </row>
    <row r="4" spans="1:26" x14ac:dyDescent="0.3">
      <c r="A4" t="s">
        <v>26</v>
      </c>
      <c r="B4" t="s">
        <v>27</v>
      </c>
      <c r="C4" s="3">
        <v>2020</v>
      </c>
      <c r="D4" s="3">
        <v>8</v>
      </c>
      <c r="E4" t="s">
        <v>78</v>
      </c>
      <c r="F4" t="s">
        <v>832</v>
      </c>
      <c r="G4" s="2">
        <v>43880</v>
      </c>
      <c r="H4" s="2">
        <v>43880</v>
      </c>
      <c r="I4" s="3">
        <v>27</v>
      </c>
      <c r="J4" t="s">
        <v>124</v>
      </c>
      <c r="K4" t="s">
        <v>112</v>
      </c>
      <c r="L4" t="s">
        <v>152</v>
      </c>
      <c r="M4" t="s">
        <v>113</v>
      </c>
      <c r="P4" t="s">
        <v>26</v>
      </c>
      <c r="Q4" t="s">
        <v>830</v>
      </c>
      <c r="R4" t="s">
        <v>111</v>
      </c>
      <c r="S4" t="s">
        <v>133</v>
      </c>
      <c r="W4" s="4">
        <v>-1111.6400000000001</v>
      </c>
      <c r="X4" t="s">
        <v>833</v>
      </c>
      <c r="Y4" t="s">
        <v>834</v>
      </c>
      <c r="Z4" t="s">
        <v>79</v>
      </c>
    </row>
    <row r="5" spans="1:26" x14ac:dyDescent="0.3">
      <c r="A5" t="s">
        <v>26</v>
      </c>
      <c r="B5" t="s">
        <v>27</v>
      </c>
      <c r="C5" s="3">
        <v>2020</v>
      </c>
      <c r="D5" s="3">
        <v>8</v>
      </c>
      <c r="E5" t="s">
        <v>28</v>
      </c>
      <c r="F5" t="s">
        <v>691</v>
      </c>
      <c r="G5" s="2">
        <v>43882</v>
      </c>
      <c r="H5" s="2">
        <v>43882</v>
      </c>
      <c r="I5" s="3">
        <v>39</v>
      </c>
      <c r="J5" t="s">
        <v>124</v>
      </c>
      <c r="K5" t="s">
        <v>112</v>
      </c>
      <c r="L5" t="s">
        <v>474</v>
      </c>
      <c r="M5" t="s">
        <v>113</v>
      </c>
      <c r="P5" t="s">
        <v>26</v>
      </c>
      <c r="Q5" t="s">
        <v>830</v>
      </c>
      <c r="R5" t="s">
        <v>111</v>
      </c>
      <c r="S5" t="s">
        <v>44</v>
      </c>
      <c r="W5" s="4">
        <v>3671.42</v>
      </c>
      <c r="X5" t="s">
        <v>842</v>
      </c>
      <c r="Y5" t="s">
        <v>843</v>
      </c>
      <c r="Z5" t="s">
        <v>31</v>
      </c>
    </row>
    <row r="6" spans="1:26" x14ac:dyDescent="0.3">
      <c r="A6" t="s">
        <v>26</v>
      </c>
      <c r="B6" t="s">
        <v>27</v>
      </c>
      <c r="C6" s="3">
        <v>2020</v>
      </c>
      <c r="D6" s="3">
        <v>8</v>
      </c>
      <c r="E6" t="s">
        <v>28</v>
      </c>
      <c r="F6" t="s">
        <v>691</v>
      </c>
      <c r="G6" s="2">
        <v>43882</v>
      </c>
      <c r="H6" s="2">
        <v>43882</v>
      </c>
      <c r="I6" s="3">
        <v>40</v>
      </c>
      <c r="J6" t="s">
        <v>124</v>
      </c>
      <c r="K6" t="s">
        <v>112</v>
      </c>
      <c r="L6" t="s">
        <v>152</v>
      </c>
      <c r="M6" t="s">
        <v>113</v>
      </c>
      <c r="P6" t="s">
        <v>26</v>
      </c>
      <c r="Q6" t="s">
        <v>830</v>
      </c>
      <c r="R6" t="s">
        <v>111</v>
      </c>
      <c r="S6" t="s">
        <v>72</v>
      </c>
      <c r="W6" s="4">
        <v>7522.73</v>
      </c>
      <c r="X6" t="s">
        <v>844</v>
      </c>
      <c r="Y6" t="s">
        <v>845</v>
      </c>
      <c r="Z6" t="s">
        <v>31</v>
      </c>
    </row>
    <row r="7" spans="1:26" x14ac:dyDescent="0.3">
      <c r="A7" t="s">
        <v>26</v>
      </c>
      <c r="B7" t="s">
        <v>27</v>
      </c>
      <c r="C7" s="3">
        <v>2020</v>
      </c>
      <c r="D7" s="3">
        <v>8</v>
      </c>
      <c r="E7" t="s">
        <v>28</v>
      </c>
      <c r="F7" t="s">
        <v>691</v>
      </c>
      <c r="G7" s="2">
        <v>43882</v>
      </c>
      <c r="H7" s="2">
        <v>43882</v>
      </c>
      <c r="I7" s="3">
        <v>46</v>
      </c>
      <c r="J7" t="s">
        <v>124</v>
      </c>
      <c r="K7" t="s">
        <v>112</v>
      </c>
      <c r="L7" t="s">
        <v>152</v>
      </c>
      <c r="M7" t="s">
        <v>113</v>
      </c>
      <c r="P7" t="s">
        <v>26</v>
      </c>
      <c r="Q7" t="s">
        <v>830</v>
      </c>
      <c r="R7" t="s">
        <v>111</v>
      </c>
      <c r="S7" t="s">
        <v>128</v>
      </c>
      <c r="W7" s="4">
        <v>13051</v>
      </c>
      <c r="X7" t="s">
        <v>835</v>
      </c>
      <c r="Y7" t="s">
        <v>836</v>
      </c>
      <c r="Z7" t="s">
        <v>31</v>
      </c>
    </row>
    <row r="8" spans="1:26" x14ac:dyDescent="0.3">
      <c r="A8" t="s">
        <v>26</v>
      </c>
      <c r="B8" t="s">
        <v>27</v>
      </c>
      <c r="C8" s="3">
        <v>2020</v>
      </c>
      <c r="D8" s="3">
        <v>9</v>
      </c>
      <c r="E8" t="s">
        <v>28</v>
      </c>
      <c r="F8" t="s">
        <v>709</v>
      </c>
      <c r="G8" s="2">
        <v>43903</v>
      </c>
      <c r="H8" s="2">
        <v>43903</v>
      </c>
      <c r="I8" s="3">
        <v>41</v>
      </c>
      <c r="J8" t="s">
        <v>124</v>
      </c>
      <c r="K8" t="s">
        <v>112</v>
      </c>
      <c r="L8" t="s">
        <v>152</v>
      </c>
      <c r="M8" t="s">
        <v>113</v>
      </c>
      <c r="P8" t="s">
        <v>26</v>
      </c>
      <c r="Q8" t="s">
        <v>830</v>
      </c>
      <c r="R8" t="s">
        <v>111</v>
      </c>
      <c r="S8" t="s">
        <v>44</v>
      </c>
      <c r="W8" s="4">
        <v>7157.47</v>
      </c>
      <c r="X8" t="s">
        <v>840</v>
      </c>
      <c r="Y8" t="s">
        <v>841</v>
      </c>
      <c r="Z8" t="s">
        <v>31</v>
      </c>
    </row>
    <row r="9" spans="1:26" x14ac:dyDescent="0.3">
      <c r="W9" s="5">
        <f>SUM(W2:W8)</f>
        <v>38986.32</v>
      </c>
    </row>
    <row r="12" spans="1:26" x14ac:dyDescent="0.3">
      <c r="A12" t="s">
        <v>26</v>
      </c>
      <c r="B12" t="s">
        <v>27</v>
      </c>
      <c r="C12" s="3">
        <v>2021</v>
      </c>
      <c r="D12" s="3">
        <v>2</v>
      </c>
      <c r="E12" t="s">
        <v>28</v>
      </c>
      <c r="F12" t="s">
        <v>864</v>
      </c>
      <c r="G12" s="2">
        <v>44056</v>
      </c>
      <c r="H12" s="2">
        <v>44056</v>
      </c>
      <c r="I12" s="3">
        <v>443</v>
      </c>
      <c r="J12" t="s">
        <v>124</v>
      </c>
      <c r="K12" t="s">
        <v>112</v>
      </c>
      <c r="L12" t="s">
        <v>152</v>
      </c>
      <c r="M12" t="s">
        <v>113</v>
      </c>
      <c r="P12" t="s">
        <v>26</v>
      </c>
      <c r="Q12" t="s">
        <v>830</v>
      </c>
      <c r="R12" t="s">
        <v>111</v>
      </c>
      <c r="S12" t="s">
        <v>226</v>
      </c>
      <c r="W12" s="4">
        <v>14328.03</v>
      </c>
      <c r="X12" t="s">
        <v>865</v>
      </c>
      <c r="Y12" t="s">
        <v>227</v>
      </c>
      <c r="Z12" t="s">
        <v>31</v>
      </c>
    </row>
    <row r="13" spans="1:26" x14ac:dyDescent="0.3">
      <c r="A13" t="s">
        <v>26</v>
      </c>
      <c r="B13" t="s">
        <v>27</v>
      </c>
      <c r="C13" s="3">
        <v>2021</v>
      </c>
      <c r="D13" s="3">
        <v>2</v>
      </c>
      <c r="E13" t="s">
        <v>28</v>
      </c>
      <c r="F13" t="s">
        <v>866</v>
      </c>
      <c r="G13" s="2">
        <v>44057</v>
      </c>
      <c r="H13" s="2">
        <v>44057</v>
      </c>
      <c r="I13" s="3">
        <v>76</v>
      </c>
      <c r="J13" t="s">
        <v>124</v>
      </c>
      <c r="K13" t="s">
        <v>112</v>
      </c>
      <c r="L13" t="s">
        <v>152</v>
      </c>
      <c r="M13" t="s">
        <v>113</v>
      </c>
      <c r="P13" t="s">
        <v>26</v>
      </c>
      <c r="Q13" t="s">
        <v>830</v>
      </c>
      <c r="R13" t="s">
        <v>111</v>
      </c>
      <c r="S13" t="s">
        <v>59</v>
      </c>
      <c r="W13" s="4">
        <v>212</v>
      </c>
      <c r="X13" t="s">
        <v>867</v>
      </c>
      <c r="Y13" t="s">
        <v>467</v>
      </c>
      <c r="Z13" t="s">
        <v>31</v>
      </c>
    </row>
    <row r="14" spans="1:26" x14ac:dyDescent="0.3">
      <c r="A14" t="s">
        <v>26</v>
      </c>
      <c r="B14" t="s">
        <v>27</v>
      </c>
      <c r="C14" s="3">
        <v>2021</v>
      </c>
      <c r="D14" s="3">
        <v>2</v>
      </c>
      <c r="E14" t="s">
        <v>28</v>
      </c>
      <c r="F14" t="s">
        <v>866</v>
      </c>
      <c r="G14" s="2">
        <v>44057</v>
      </c>
      <c r="H14" s="2">
        <v>44057</v>
      </c>
      <c r="I14" s="3">
        <v>78</v>
      </c>
      <c r="J14" t="s">
        <v>124</v>
      </c>
      <c r="K14" t="s">
        <v>112</v>
      </c>
      <c r="L14" t="s">
        <v>152</v>
      </c>
      <c r="M14" t="s">
        <v>113</v>
      </c>
      <c r="P14" t="s">
        <v>26</v>
      </c>
      <c r="Q14" t="s">
        <v>830</v>
      </c>
      <c r="R14" t="s">
        <v>111</v>
      </c>
      <c r="S14" t="s">
        <v>145</v>
      </c>
      <c r="W14" s="4">
        <v>7221.73</v>
      </c>
      <c r="X14" t="s">
        <v>868</v>
      </c>
      <c r="Y14" t="s">
        <v>869</v>
      </c>
      <c r="Z14" t="s">
        <v>31</v>
      </c>
    </row>
    <row r="15" spans="1:26" x14ac:dyDescent="0.3">
      <c r="A15" t="s">
        <v>26</v>
      </c>
      <c r="B15" t="s">
        <v>27</v>
      </c>
      <c r="C15" s="3">
        <v>2021</v>
      </c>
      <c r="D15" s="3">
        <v>2</v>
      </c>
      <c r="E15" t="s">
        <v>28</v>
      </c>
      <c r="F15" t="s">
        <v>870</v>
      </c>
      <c r="G15" s="2">
        <v>44071</v>
      </c>
      <c r="H15" s="2">
        <v>44071</v>
      </c>
      <c r="I15" s="3">
        <v>457</v>
      </c>
      <c r="J15" t="s">
        <v>124</v>
      </c>
      <c r="K15" t="s">
        <v>112</v>
      </c>
      <c r="L15" t="s">
        <v>152</v>
      </c>
      <c r="M15" t="s">
        <v>113</v>
      </c>
      <c r="P15" t="s">
        <v>26</v>
      </c>
      <c r="Q15" t="s">
        <v>830</v>
      </c>
      <c r="R15" t="s">
        <v>111</v>
      </c>
      <c r="S15" t="s">
        <v>150</v>
      </c>
      <c r="W15" s="4">
        <v>73056</v>
      </c>
      <c r="X15" t="s">
        <v>871</v>
      </c>
      <c r="Y15" t="s">
        <v>872</v>
      </c>
      <c r="Z15" t="s">
        <v>31</v>
      </c>
    </row>
    <row r="16" spans="1:26" x14ac:dyDescent="0.3">
      <c r="A16" t="s">
        <v>26</v>
      </c>
      <c r="B16" t="s">
        <v>27</v>
      </c>
      <c r="C16" s="3">
        <v>2021</v>
      </c>
      <c r="D16" s="3">
        <v>2</v>
      </c>
      <c r="E16" t="s">
        <v>28</v>
      </c>
      <c r="F16" t="s">
        <v>870</v>
      </c>
      <c r="G16" s="2">
        <v>44071</v>
      </c>
      <c r="H16" s="2">
        <v>44071</v>
      </c>
      <c r="I16" s="3">
        <v>460</v>
      </c>
      <c r="J16" t="s">
        <v>124</v>
      </c>
      <c r="K16" t="s">
        <v>112</v>
      </c>
      <c r="L16" t="s">
        <v>152</v>
      </c>
      <c r="M16" t="s">
        <v>113</v>
      </c>
      <c r="P16" t="s">
        <v>26</v>
      </c>
      <c r="Q16" t="s">
        <v>830</v>
      </c>
      <c r="R16" t="s">
        <v>111</v>
      </c>
      <c r="S16" t="s">
        <v>147</v>
      </c>
      <c r="W16" s="4">
        <v>1149.72</v>
      </c>
      <c r="X16" t="s">
        <v>873</v>
      </c>
      <c r="Y16" t="s">
        <v>874</v>
      </c>
      <c r="Z16" t="s">
        <v>31</v>
      </c>
    </row>
    <row r="17" spans="1:26" x14ac:dyDescent="0.3">
      <c r="A17" t="s">
        <v>26</v>
      </c>
      <c r="B17" t="s">
        <v>27</v>
      </c>
      <c r="C17" s="3">
        <v>2021</v>
      </c>
      <c r="D17" s="3">
        <v>2</v>
      </c>
      <c r="E17" t="s">
        <v>28</v>
      </c>
      <c r="F17" t="s">
        <v>870</v>
      </c>
      <c r="G17" s="2">
        <v>44071</v>
      </c>
      <c r="H17" s="2">
        <v>44071</v>
      </c>
      <c r="I17" s="3">
        <v>469</v>
      </c>
      <c r="J17" t="s">
        <v>124</v>
      </c>
      <c r="K17" t="s">
        <v>112</v>
      </c>
      <c r="L17" t="s">
        <v>152</v>
      </c>
      <c r="M17" t="s">
        <v>113</v>
      </c>
      <c r="P17" t="s">
        <v>26</v>
      </c>
      <c r="Q17" t="s">
        <v>830</v>
      </c>
      <c r="R17" t="s">
        <v>111</v>
      </c>
      <c r="S17" t="s">
        <v>143</v>
      </c>
      <c r="W17" s="4">
        <v>6023.52</v>
      </c>
      <c r="X17" t="s">
        <v>875</v>
      </c>
      <c r="Y17" t="s">
        <v>876</v>
      </c>
      <c r="Z17" t="s">
        <v>31</v>
      </c>
    </row>
    <row r="18" spans="1:26" x14ac:dyDescent="0.3">
      <c r="A18" t="s">
        <v>26</v>
      </c>
      <c r="B18" t="s">
        <v>27</v>
      </c>
      <c r="C18" s="3">
        <v>2021</v>
      </c>
      <c r="D18" s="3">
        <v>3</v>
      </c>
      <c r="E18" t="s">
        <v>28</v>
      </c>
      <c r="F18" t="s">
        <v>877</v>
      </c>
      <c r="G18" s="2">
        <v>44092</v>
      </c>
      <c r="H18" s="2">
        <v>44092</v>
      </c>
      <c r="I18" s="3">
        <v>125</v>
      </c>
      <c r="J18" t="s">
        <v>124</v>
      </c>
      <c r="K18" t="s">
        <v>112</v>
      </c>
      <c r="L18" t="s">
        <v>152</v>
      </c>
      <c r="M18" t="s">
        <v>113</v>
      </c>
      <c r="P18" t="s">
        <v>26</v>
      </c>
      <c r="Q18" t="s">
        <v>830</v>
      </c>
      <c r="R18" t="s">
        <v>111</v>
      </c>
      <c r="S18" t="s">
        <v>145</v>
      </c>
      <c r="W18" s="4">
        <v>2689.44</v>
      </c>
      <c r="X18" t="s">
        <v>878</v>
      </c>
      <c r="Y18" t="s">
        <v>879</v>
      </c>
      <c r="Z18" t="s">
        <v>31</v>
      </c>
    </row>
    <row r="19" spans="1:26" x14ac:dyDescent="0.3">
      <c r="A19" t="s">
        <v>26</v>
      </c>
      <c r="B19" t="s">
        <v>27</v>
      </c>
      <c r="C19" s="3">
        <v>2021</v>
      </c>
      <c r="D19" s="3">
        <v>3</v>
      </c>
      <c r="E19" t="s">
        <v>28</v>
      </c>
      <c r="F19" t="s">
        <v>877</v>
      </c>
      <c r="G19" s="2">
        <v>44092</v>
      </c>
      <c r="H19" s="2">
        <v>44092</v>
      </c>
      <c r="I19" s="3">
        <v>137</v>
      </c>
      <c r="J19" t="s">
        <v>124</v>
      </c>
      <c r="K19" t="s">
        <v>112</v>
      </c>
      <c r="L19" t="s">
        <v>152</v>
      </c>
      <c r="M19" t="s">
        <v>113</v>
      </c>
      <c r="P19" t="s">
        <v>26</v>
      </c>
      <c r="Q19" t="s">
        <v>830</v>
      </c>
      <c r="R19" t="s">
        <v>111</v>
      </c>
      <c r="S19" t="s">
        <v>143</v>
      </c>
      <c r="W19" s="4">
        <v>4500</v>
      </c>
      <c r="X19" t="s">
        <v>880</v>
      </c>
      <c r="Y19" t="s">
        <v>881</v>
      </c>
      <c r="Z19" t="s">
        <v>31</v>
      </c>
    </row>
    <row r="20" spans="1:26" x14ac:dyDescent="0.3">
      <c r="A20" t="s">
        <v>26</v>
      </c>
      <c r="B20" t="s">
        <v>27</v>
      </c>
      <c r="C20" s="3">
        <v>2021</v>
      </c>
      <c r="D20" s="3">
        <v>3</v>
      </c>
      <c r="E20" t="s">
        <v>28</v>
      </c>
      <c r="F20" t="s">
        <v>877</v>
      </c>
      <c r="G20" s="2">
        <v>44092</v>
      </c>
      <c r="H20" s="2">
        <v>44092</v>
      </c>
      <c r="I20" s="3">
        <v>139</v>
      </c>
      <c r="J20" t="s">
        <v>124</v>
      </c>
      <c r="K20" t="s">
        <v>112</v>
      </c>
      <c r="L20" t="s">
        <v>152</v>
      </c>
      <c r="M20" t="s">
        <v>113</v>
      </c>
      <c r="P20" t="s">
        <v>26</v>
      </c>
      <c r="Q20" t="s">
        <v>830</v>
      </c>
      <c r="R20" t="s">
        <v>111</v>
      </c>
      <c r="S20" t="s">
        <v>37</v>
      </c>
      <c r="W20" s="4">
        <v>3299.61</v>
      </c>
      <c r="X20" t="s">
        <v>882</v>
      </c>
      <c r="Y20" t="s">
        <v>883</v>
      </c>
      <c r="Z20" t="s">
        <v>31</v>
      </c>
    </row>
    <row r="21" spans="1:26" x14ac:dyDescent="0.3">
      <c r="A21" t="s">
        <v>26</v>
      </c>
      <c r="B21" t="s">
        <v>27</v>
      </c>
      <c r="C21" s="3">
        <v>2021</v>
      </c>
      <c r="D21" s="3">
        <v>3</v>
      </c>
      <c r="E21" t="s">
        <v>28</v>
      </c>
      <c r="F21" t="s">
        <v>877</v>
      </c>
      <c r="G21" s="2">
        <v>44092</v>
      </c>
      <c r="H21" s="2">
        <v>44092</v>
      </c>
      <c r="I21" s="3">
        <v>140</v>
      </c>
      <c r="J21" t="s">
        <v>124</v>
      </c>
      <c r="K21" t="s">
        <v>112</v>
      </c>
      <c r="L21" t="s">
        <v>152</v>
      </c>
      <c r="M21" t="s">
        <v>113</v>
      </c>
      <c r="P21" t="s">
        <v>26</v>
      </c>
      <c r="Q21" t="s">
        <v>830</v>
      </c>
      <c r="R21" t="s">
        <v>111</v>
      </c>
      <c r="S21" t="s">
        <v>133</v>
      </c>
      <c r="W21" s="4">
        <v>4309.75</v>
      </c>
      <c r="X21" t="s">
        <v>884</v>
      </c>
      <c r="Y21" t="s">
        <v>628</v>
      </c>
      <c r="Z21" t="s">
        <v>31</v>
      </c>
    </row>
    <row r="22" spans="1:26" x14ac:dyDescent="0.3">
      <c r="A22" t="s">
        <v>26</v>
      </c>
      <c r="B22" t="s">
        <v>27</v>
      </c>
      <c r="C22" s="3">
        <v>2021</v>
      </c>
      <c r="D22" s="3">
        <v>3</v>
      </c>
      <c r="E22" t="s">
        <v>28</v>
      </c>
      <c r="F22" t="s">
        <v>885</v>
      </c>
      <c r="G22" s="2">
        <v>44099</v>
      </c>
      <c r="H22" s="2">
        <v>44099</v>
      </c>
      <c r="I22" s="3">
        <v>27</v>
      </c>
      <c r="J22" t="s">
        <v>124</v>
      </c>
      <c r="K22" t="s">
        <v>112</v>
      </c>
      <c r="L22" t="s">
        <v>152</v>
      </c>
      <c r="M22" t="s">
        <v>113</v>
      </c>
      <c r="P22" t="s">
        <v>26</v>
      </c>
      <c r="Q22" t="s">
        <v>830</v>
      </c>
      <c r="R22" t="s">
        <v>111</v>
      </c>
      <c r="S22" t="s">
        <v>143</v>
      </c>
      <c r="W22" s="4">
        <v>6048.5</v>
      </c>
      <c r="X22" t="s">
        <v>886</v>
      </c>
      <c r="Y22" t="s">
        <v>887</v>
      </c>
      <c r="Z22" t="s">
        <v>31</v>
      </c>
    </row>
    <row r="23" spans="1:26" x14ac:dyDescent="0.3">
      <c r="A23" t="s">
        <v>26</v>
      </c>
      <c r="B23" t="s">
        <v>27</v>
      </c>
      <c r="C23" s="3">
        <v>2021</v>
      </c>
      <c r="D23" s="3">
        <v>3</v>
      </c>
      <c r="E23" t="s">
        <v>28</v>
      </c>
      <c r="F23" t="s">
        <v>885</v>
      </c>
      <c r="G23" s="2">
        <v>44099</v>
      </c>
      <c r="H23" s="2">
        <v>44099</v>
      </c>
      <c r="I23" s="3">
        <v>30</v>
      </c>
      <c r="J23" t="s">
        <v>124</v>
      </c>
      <c r="K23" t="s">
        <v>112</v>
      </c>
      <c r="L23" t="s">
        <v>152</v>
      </c>
      <c r="M23" t="s">
        <v>113</v>
      </c>
      <c r="P23" t="s">
        <v>26</v>
      </c>
      <c r="Q23" t="s">
        <v>830</v>
      </c>
      <c r="R23" t="s">
        <v>111</v>
      </c>
      <c r="S23" t="s">
        <v>147</v>
      </c>
      <c r="W23" s="4">
        <v>5691.9</v>
      </c>
      <c r="X23" t="s">
        <v>888</v>
      </c>
      <c r="Y23" t="s">
        <v>889</v>
      </c>
      <c r="Z23" t="s">
        <v>31</v>
      </c>
    </row>
    <row r="24" spans="1:26" x14ac:dyDescent="0.3">
      <c r="A24" t="s">
        <v>26</v>
      </c>
      <c r="B24" t="s">
        <v>27</v>
      </c>
      <c r="C24" s="3">
        <v>2021</v>
      </c>
      <c r="D24" s="3">
        <v>3</v>
      </c>
      <c r="E24" t="s">
        <v>28</v>
      </c>
      <c r="F24" t="s">
        <v>885</v>
      </c>
      <c r="G24" s="2">
        <v>44099</v>
      </c>
      <c r="H24" s="2">
        <v>44099</v>
      </c>
      <c r="I24" s="3">
        <v>33</v>
      </c>
      <c r="J24" t="s">
        <v>124</v>
      </c>
      <c r="K24" t="s">
        <v>112</v>
      </c>
      <c r="L24" t="s">
        <v>152</v>
      </c>
      <c r="M24" t="s">
        <v>113</v>
      </c>
      <c r="P24" t="s">
        <v>26</v>
      </c>
      <c r="Q24" t="s">
        <v>830</v>
      </c>
      <c r="R24" t="s">
        <v>111</v>
      </c>
      <c r="S24" t="s">
        <v>150</v>
      </c>
      <c r="W24" s="4">
        <v>4944</v>
      </c>
      <c r="X24" t="s">
        <v>890</v>
      </c>
      <c r="Y24" t="s">
        <v>891</v>
      </c>
      <c r="Z24" t="s">
        <v>31</v>
      </c>
    </row>
    <row r="25" spans="1:26" x14ac:dyDescent="0.3">
      <c r="W25" s="5">
        <f>SUM(W12:W24)</f>
        <v>133474.20000000001</v>
      </c>
    </row>
    <row r="27" spans="1:26" x14ac:dyDescent="0.3">
      <c r="A27" t="s">
        <v>26</v>
      </c>
      <c r="B27" t="s">
        <v>27</v>
      </c>
      <c r="C27" s="3">
        <v>2021</v>
      </c>
      <c r="D27" s="3">
        <v>4</v>
      </c>
      <c r="E27" t="s">
        <v>28</v>
      </c>
      <c r="F27" t="s">
        <v>892</v>
      </c>
      <c r="G27" s="2">
        <v>44110</v>
      </c>
      <c r="H27" s="2">
        <v>44110</v>
      </c>
      <c r="I27" s="3">
        <v>74</v>
      </c>
      <c r="J27" t="s">
        <v>124</v>
      </c>
      <c r="K27" t="s">
        <v>112</v>
      </c>
      <c r="L27" t="s">
        <v>152</v>
      </c>
      <c r="M27" t="s">
        <v>113</v>
      </c>
      <c r="P27" t="s">
        <v>26</v>
      </c>
      <c r="Q27" t="s">
        <v>830</v>
      </c>
      <c r="R27" t="s">
        <v>111</v>
      </c>
      <c r="S27" t="s">
        <v>143</v>
      </c>
      <c r="W27" s="4">
        <v>4500</v>
      </c>
      <c r="X27" t="s">
        <v>893</v>
      </c>
      <c r="Y27" t="s">
        <v>881</v>
      </c>
      <c r="Z27" t="s">
        <v>31</v>
      </c>
    </row>
    <row r="28" spans="1:26" x14ac:dyDescent="0.3">
      <c r="A28" t="s">
        <v>26</v>
      </c>
      <c r="B28" t="s">
        <v>27</v>
      </c>
      <c r="C28" s="3">
        <v>2021</v>
      </c>
      <c r="D28" s="3">
        <v>4</v>
      </c>
      <c r="E28" t="s">
        <v>28</v>
      </c>
      <c r="F28" t="s">
        <v>892</v>
      </c>
      <c r="G28" s="2">
        <v>44110</v>
      </c>
      <c r="H28" s="2">
        <v>44110</v>
      </c>
      <c r="I28" s="3">
        <v>76</v>
      </c>
      <c r="J28" t="s">
        <v>124</v>
      </c>
      <c r="K28" t="s">
        <v>112</v>
      </c>
      <c r="L28" t="s">
        <v>152</v>
      </c>
      <c r="M28" t="s">
        <v>113</v>
      </c>
      <c r="P28" t="s">
        <v>26</v>
      </c>
      <c r="Q28" t="s">
        <v>830</v>
      </c>
      <c r="R28" t="s">
        <v>111</v>
      </c>
      <c r="S28" t="s">
        <v>37</v>
      </c>
      <c r="W28" s="4">
        <v>5179.41</v>
      </c>
      <c r="X28" t="s">
        <v>894</v>
      </c>
      <c r="Y28" t="s">
        <v>883</v>
      </c>
      <c r="Z28" t="s">
        <v>31</v>
      </c>
    </row>
    <row r="29" spans="1:26" x14ac:dyDescent="0.3">
      <c r="A29" t="s">
        <v>26</v>
      </c>
      <c r="B29" t="s">
        <v>27</v>
      </c>
      <c r="C29" s="3">
        <v>2021</v>
      </c>
      <c r="D29" s="3">
        <v>4</v>
      </c>
      <c r="E29" t="s">
        <v>28</v>
      </c>
      <c r="F29" t="s">
        <v>895</v>
      </c>
      <c r="G29" s="2">
        <v>44127</v>
      </c>
      <c r="H29" s="2">
        <v>44127</v>
      </c>
      <c r="I29" s="3">
        <v>2</v>
      </c>
      <c r="J29" t="s">
        <v>124</v>
      </c>
      <c r="K29" t="s">
        <v>112</v>
      </c>
      <c r="L29" t="s">
        <v>152</v>
      </c>
      <c r="M29" t="s">
        <v>113</v>
      </c>
      <c r="P29" t="s">
        <v>26</v>
      </c>
      <c r="Q29" t="s">
        <v>830</v>
      </c>
      <c r="R29" t="s">
        <v>111</v>
      </c>
      <c r="S29" t="s">
        <v>138</v>
      </c>
      <c r="W29" s="4">
        <v>17944.939999999999</v>
      </c>
      <c r="X29" t="s">
        <v>896</v>
      </c>
      <c r="Y29" t="s">
        <v>897</v>
      </c>
      <c r="Z29" t="s">
        <v>31</v>
      </c>
    </row>
    <row r="30" spans="1:26" x14ac:dyDescent="0.3">
      <c r="A30" t="s">
        <v>26</v>
      </c>
      <c r="B30" t="s">
        <v>27</v>
      </c>
      <c r="C30" s="3">
        <v>2021</v>
      </c>
      <c r="D30" s="3">
        <v>4</v>
      </c>
      <c r="E30" t="s">
        <v>28</v>
      </c>
      <c r="F30" t="s">
        <v>895</v>
      </c>
      <c r="G30" s="2">
        <v>44127</v>
      </c>
      <c r="H30" s="2">
        <v>44127</v>
      </c>
      <c r="I30" s="3">
        <v>6</v>
      </c>
      <c r="J30" t="s">
        <v>124</v>
      </c>
      <c r="K30" t="s">
        <v>112</v>
      </c>
      <c r="L30" t="s">
        <v>152</v>
      </c>
      <c r="M30" t="s">
        <v>113</v>
      </c>
      <c r="P30" t="s">
        <v>26</v>
      </c>
      <c r="Q30" t="s">
        <v>830</v>
      </c>
      <c r="R30" t="s">
        <v>111</v>
      </c>
      <c r="S30" t="s">
        <v>69</v>
      </c>
      <c r="W30" s="4">
        <v>12636</v>
      </c>
      <c r="X30" t="s">
        <v>898</v>
      </c>
      <c r="Y30" t="s">
        <v>899</v>
      </c>
      <c r="Z30" t="s">
        <v>31</v>
      </c>
    </row>
    <row r="31" spans="1:26" x14ac:dyDescent="0.3">
      <c r="A31" t="s">
        <v>26</v>
      </c>
      <c r="B31" t="s">
        <v>27</v>
      </c>
      <c r="C31" s="3">
        <v>2021</v>
      </c>
      <c r="D31" s="3">
        <v>4</v>
      </c>
      <c r="E31" t="s">
        <v>28</v>
      </c>
      <c r="F31" t="s">
        <v>900</v>
      </c>
      <c r="G31" s="2">
        <v>44132</v>
      </c>
      <c r="H31" s="2">
        <v>44132</v>
      </c>
      <c r="I31" s="3">
        <v>183</v>
      </c>
      <c r="J31" t="s">
        <v>124</v>
      </c>
      <c r="K31" t="s">
        <v>112</v>
      </c>
      <c r="L31" t="s">
        <v>474</v>
      </c>
      <c r="M31" t="s">
        <v>113</v>
      </c>
      <c r="P31" t="s">
        <v>26</v>
      </c>
      <c r="Q31" t="s">
        <v>830</v>
      </c>
      <c r="R31" t="s">
        <v>111</v>
      </c>
      <c r="S31" t="s">
        <v>154</v>
      </c>
      <c r="W31" s="4">
        <v>7621.91</v>
      </c>
      <c r="X31" t="s">
        <v>901</v>
      </c>
      <c r="Y31" t="s">
        <v>902</v>
      </c>
      <c r="Z31" t="s">
        <v>31</v>
      </c>
    </row>
    <row r="32" spans="1:26" x14ac:dyDescent="0.3">
      <c r="A32" t="s">
        <v>26</v>
      </c>
      <c r="B32" t="s">
        <v>27</v>
      </c>
      <c r="C32" s="3">
        <v>2021</v>
      </c>
      <c r="D32" s="3">
        <v>4</v>
      </c>
      <c r="E32" t="s">
        <v>28</v>
      </c>
      <c r="F32" t="s">
        <v>900</v>
      </c>
      <c r="G32" s="2">
        <v>44132</v>
      </c>
      <c r="H32" s="2">
        <v>44132</v>
      </c>
      <c r="I32" s="3">
        <v>247</v>
      </c>
      <c r="J32" t="s">
        <v>124</v>
      </c>
      <c r="K32" t="s">
        <v>112</v>
      </c>
      <c r="L32" t="s">
        <v>152</v>
      </c>
      <c r="M32" t="s">
        <v>113</v>
      </c>
      <c r="P32" t="s">
        <v>26</v>
      </c>
      <c r="Q32" t="s">
        <v>830</v>
      </c>
      <c r="R32" t="s">
        <v>111</v>
      </c>
      <c r="S32" t="s">
        <v>143</v>
      </c>
      <c r="W32" s="4">
        <v>16500</v>
      </c>
      <c r="X32" t="s">
        <v>903</v>
      </c>
      <c r="Y32" t="s">
        <v>904</v>
      </c>
      <c r="Z32" t="s">
        <v>31</v>
      </c>
    </row>
    <row r="33" spans="1:26" x14ac:dyDescent="0.3">
      <c r="A33" t="s">
        <v>26</v>
      </c>
      <c r="B33" t="s">
        <v>27</v>
      </c>
      <c r="C33" s="3">
        <v>2021</v>
      </c>
      <c r="D33" s="3">
        <v>4</v>
      </c>
      <c r="E33" t="s">
        <v>28</v>
      </c>
      <c r="F33" t="s">
        <v>900</v>
      </c>
      <c r="G33" s="2">
        <v>44132</v>
      </c>
      <c r="H33" s="2">
        <v>44132</v>
      </c>
      <c r="I33" s="3">
        <v>249</v>
      </c>
      <c r="J33" t="s">
        <v>124</v>
      </c>
      <c r="K33" t="s">
        <v>112</v>
      </c>
      <c r="L33" t="s">
        <v>152</v>
      </c>
      <c r="M33" t="s">
        <v>113</v>
      </c>
      <c r="P33" t="s">
        <v>26</v>
      </c>
      <c r="Q33" t="s">
        <v>830</v>
      </c>
      <c r="R33" t="s">
        <v>111</v>
      </c>
      <c r="S33" t="s">
        <v>172</v>
      </c>
      <c r="W33" s="4">
        <v>16660.34</v>
      </c>
      <c r="X33" t="s">
        <v>905</v>
      </c>
      <c r="Y33" t="s">
        <v>906</v>
      </c>
      <c r="Z33" t="s">
        <v>31</v>
      </c>
    </row>
    <row r="34" spans="1:26" x14ac:dyDescent="0.3">
      <c r="A34" t="s">
        <v>26</v>
      </c>
      <c r="B34" t="s">
        <v>27</v>
      </c>
      <c r="C34" s="3">
        <v>2021</v>
      </c>
      <c r="D34" s="3">
        <v>4</v>
      </c>
      <c r="E34" t="s">
        <v>28</v>
      </c>
      <c r="F34" t="s">
        <v>900</v>
      </c>
      <c r="G34" s="2">
        <v>44132</v>
      </c>
      <c r="H34" s="2">
        <v>44132</v>
      </c>
      <c r="I34" s="3">
        <v>258</v>
      </c>
      <c r="J34" t="s">
        <v>124</v>
      </c>
      <c r="K34" t="s">
        <v>112</v>
      </c>
      <c r="L34" t="s">
        <v>152</v>
      </c>
      <c r="M34" t="s">
        <v>113</v>
      </c>
      <c r="P34" t="s">
        <v>26</v>
      </c>
      <c r="Q34" t="s">
        <v>830</v>
      </c>
      <c r="R34" t="s">
        <v>111</v>
      </c>
      <c r="S34" t="s">
        <v>126</v>
      </c>
      <c r="W34" s="4">
        <v>9007</v>
      </c>
      <c r="X34" t="s">
        <v>907</v>
      </c>
      <c r="Y34" t="s">
        <v>908</v>
      </c>
      <c r="Z34" t="s">
        <v>31</v>
      </c>
    </row>
    <row r="35" spans="1:26" x14ac:dyDescent="0.3">
      <c r="A35" t="s">
        <v>26</v>
      </c>
      <c r="B35" t="s">
        <v>27</v>
      </c>
      <c r="C35" s="3">
        <v>2021</v>
      </c>
      <c r="D35" s="3">
        <v>4</v>
      </c>
      <c r="E35" t="s">
        <v>28</v>
      </c>
      <c r="F35" t="s">
        <v>900</v>
      </c>
      <c r="G35" s="2">
        <v>44132</v>
      </c>
      <c r="H35" s="2">
        <v>44132</v>
      </c>
      <c r="I35" s="3">
        <v>260</v>
      </c>
      <c r="J35" t="s">
        <v>124</v>
      </c>
      <c r="K35" t="s">
        <v>112</v>
      </c>
      <c r="L35" t="s">
        <v>152</v>
      </c>
      <c r="M35" t="s">
        <v>113</v>
      </c>
      <c r="P35" t="s">
        <v>26</v>
      </c>
      <c r="Q35" t="s">
        <v>830</v>
      </c>
      <c r="R35" t="s">
        <v>111</v>
      </c>
      <c r="S35" t="s">
        <v>144</v>
      </c>
      <c r="W35" s="4">
        <v>7664</v>
      </c>
      <c r="X35" t="s">
        <v>909</v>
      </c>
      <c r="Y35" t="s">
        <v>910</v>
      </c>
      <c r="Z35" t="s">
        <v>31</v>
      </c>
    </row>
    <row r="36" spans="1:26" x14ac:dyDescent="0.3">
      <c r="A36" t="s">
        <v>26</v>
      </c>
      <c r="B36" t="s">
        <v>27</v>
      </c>
      <c r="C36" s="3">
        <v>2021</v>
      </c>
      <c r="D36" s="3">
        <v>4</v>
      </c>
      <c r="E36" t="s">
        <v>28</v>
      </c>
      <c r="F36" t="s">
        <v>900</v>
      </c>
      <c r="G36" s="2">
        <v>44132</v>
      </c>
      <c r="H36" s="2">
        <v>44132</v>
      </c>
      <c r="I36" s="3">
        <v>262</v>
      </c>
      <c r="J36" t="s">
        <v>124</v>
      </c>
      <c r="K36" t="s">
        <v>112</v>
      </c>
      <c r="L36" t="s">
        <v>152</v>
      </c>
      <c r="M36" t="s">
        <v>113</v>
      </c>
      <c r="P36" t="s">
        <v>26</v>
      </c>
      <c r="Q36" t="s">
        <v>830</v>
      </c>
      <c r="R36" t="s">
        <v>111</v>
      </c>
      <c r="S36" t="s">
        <v>59</v>
      </c>
      <c r="W36" s="4">
        <v>2045</v>
      </c>
      <c r="X36" t="s">
        <v>911</v>
      </c>
      <c r="Y36" t="s">
        <v>912</v>
      </c>
      <c r="Z36" t="s">
        <v>31</v>
      </c>
    </row>
    <row r="37" spans="1:26" x14ac:dyDescent="0.3">
      <c r="A37" t="s">
        <v>26</v>
      </c>
      <c r="B37" t="s">
        <v>27</v>
      </c>
      <c r="C37" s="3">
        <v>2021</v>
      </c>
      <c r="D37" s="3">
        <v>4</v>
      </c>
      <c r="E37" t="s">
        <v>28</v>
      </c>
      <c r="F37" t="s">
        <v>900</v>
      </c>
      <c r="G37" s="2">
        <v>44132</v>
      </c>
      <c r="H37" s="2">
        <v>44132</v>
      </c>
      <c r="I37" s="3">
        <v>264</v>
      </c>
      <c r="J37" t="s">
        <v>124</v>
      </c>
      <c r="K37" t="s">
        <v>112</v>
      </c>
      <c r="L37" t="s">
        <v>152</v>
      </c>
      <c r="M37" t="s">
        <v>113</v>
      </c>
      <c r="P37" t="s">
        <v>26</v>
      </c>
      <c r="Q37" t="s">
        <v>830</v>
      </c>
      <c r="R37" t="s">
        <v>111</v>
      </c>
      <c r="S37" t="s">
        <v>123</v>
      </c>
      <c r="W37" s="4">
        <v>9410</v>
      </c>
      <c r="X37" t="s">
        <v>913</v>
      </c>
      <c r="Y37" t="s">
        <v>914</v>
      </c>
      <c r="Z37" t="s">
        <v>31</v>
      </c>
    </row>
    <row r="38" spans="1:26" x14ac:dyDescent="0.3">
      <c r="A38" t="s">
        <v>26</v>
      </c>
      <c r="B38" t="s">
        <v>27</v>
      </c>
      <c r="C38" s="3">
        <v>2021</v>
      </c>
      <c r="D38" s="3">
        <v>4</v>
      </c>
      <c r="E38" t="s">
        <v>28</v>
      </c>
      <c r="F38" t="s">
        <v>900</v>
      </c>
      <c r="G38" s="2">
        <v>44132</v>
      </c>
      <c r="H38" s="2">
        <v>44132</v>
      </c>
      <c r="I38" s="3">
        <v>266</v>
      </c>
      <c r="J38" t="s">
        <v>124</v>
      </c>
      <c r="K38" t="s">
        <v>112</v>
      </c>
      <c r="L38" t="s">
        <v>152</v>
      </c>
      <c r="M38" t="s">
        <v>113</v>
      </c>
      <c r="P38" t="s">
        <v>26</v>
      </c>
      <c r="Q38" t="s">
        <v>830</v>
      </c>
      <c r="R38" t="s">
        <v>111</v>
      </c>
      <c r="S38" t="s">
        <v>373</v>
      </c>
      <c r="W38" s="4">
        <v>3721.4</v>
      </c>
      <c r="X38" t="s">
        <v>915</v>
      </c>
      <c r="Y38" t="s">
        <v>916</v>
      </c>
      <c r="Z38" t="s">
        <v>31</v>
      </c>
    </row>
    <row r="39" spans="1:26" x14ac:dyDescent="0.3">
      <c r="A39" t="s">
        <v>26</v>
      </c>
      <c r="B39" t="s">
        <v>27</v>
      </c>
      <c r="C39" s="3">
        <v>2021</v>
      </c>
      <c r="D39" s="3">
        <v>4</v>
      </c>
      <c r="E39" t="s">
        <v>28</v>
      </c>
      <c r="F39" t="s">
        <v>900</v>
      </c>
      <c r="G39" s="2">
        <v>44132</v>
      </c>
      <c r="H39" s="2">
        <v>44132</v>
      </c>
      <c r="I39" s="3">
        <v>268</v>
      </c>
      <c r="J39" t="s">
        <v>124</v>
      </c>
      <c r="K39" t="s">
        <v>112</v>
      </c>
      <c r="L39" t="s">
        <v>152</v>
      </c>
      <c r="M39" t="s">
        <v>113</v>
      </c>
      <c r="P39" t="s">
        <v>26</v>
      </c>
      <c r="Q39" t="s">
        <v>830</v>
      </c>
      <c r="R39" t="s">
        <v>111</v>
      </c>
      <c r="S39" t="s">
        <v>110</v>
      </c>
      <c r="W39" s="4">
        <v>15473.6</v>
      </c>
      <c r="X39" t="s">
        <v>917</v>
      </c>
      <c r="Y39" t="s">
        <v>918</v>
      </c>
      <c r="Z39" t="s">
        <v>31</v>
      </c>
    </row>
    <row r="40" spans="1:26" x14ac:dyDescent="0.3">
      <c r="A40" t="s">
        <v>26</v>
      </c>
      <c r="B40" t="s">
        <v>27</v>
      </c>
      <c r="C40" s="3">
        <v>2021</v>
      </c>
      <c r="D40" s="3">
        <v>4</v>
      </c>
      <c r="E40" t="s">
        <v>28</v>
      </c>
      <c r="F40" t="s">
        <v>900</v>
      </c>
      <c r="G40" s="2">
        <v>44132</v>
      </c>
      <c r="H40" s="2">
        <v>44132</v>
      </c>
      <c r="I40" s="3">
        <v>270</v>
      </c>
      <c r="J40" t="s">
        <v>124</v>
      </c>
      <c r="K40" t="s">
        <v>112</v>
      </c>
      <c r="L40" t="s">
        <v>152</v>
      </c>
      <c r="M40" t="s">
        <v>113</v>
      </c>
      <c r="P40" t="s">
        <v>26</v>
      </c>
      <c r="Q40" t="s">
        <v>830</v>
      </c>
      <c r="R40" t="s">
        <v>111</v>
      </c>
      <c r="S40" t="s">
        <v>127</v>
      </c>
      <c r="W40" s="4">
        <v>12537.3</v>
      </c>
      <c r="X40" t="s">
        <v>919</v>
      </c>
      <c r="Y40" t="s">
        <v>920</v>
      </c>
      <c r="Z40" t="s">
        <v>31</v>
      </c>
    </row>
    <row r="41" spans="1:26" x14ac:dyDescent="0.3">
      <c r="A41" t="s">
        <v>26</v>
      </c>
      <c r="B41" t="s">
        <v>27</v>
      </c>
      <c r="C41" s="3">
        <v>2021</v>
      </c>
      <c r="D41" s="3">
        <v>4</v>
      </c>
      <c r="E41" t="s">
        <v>28</v>
      </c>
      <c r="F41" t="s">
        <v>900</v>
      </c>
      <c r="G41" s="2">
        <v>44132</v>
      </c>
      <c r="H41" s="2">
        <v>44132</v>
      </c>
      <c r="I41" s="3">
        <v>272</v>
      </c>
      <c r="J41" t="s">
        <v>124</v>
      </c>
      <c r="K41" t="s">
        <v>112</v>
      </c>
      <c r="L41" t="s">
        <v>152</v>
      </c>
      <c r="M41" t="s">
        <v>113</v>
      </c>
      <c r="P41" t="s">
        <v>26</v>
      </c>
      <c r="Q41" t="s">
        <v>830</v>
      </c>
      <c r="R41" t="s">
        <v>111</v>
      </c>
      <c r="S41" t="s">
        <v>133</v>
      </c>
      <c r="W41" s="4">
        <v>6056.97</v>
      </c>
      <c r="X41" t="s">
        <v>921</v>
      </c>
      <c r="Y41" t="s">
        <v>922</v>
      </c>
      <c r="Z41" t="s">
        <v>31</v>
      </c>
    </row>
    <row r="42" spans="1:26" x14ac:dyDescent="0.3">
      <c r="A42" t="s">
        <v>26</v>
      </c>
      <c r="B42" t="s">
        <v>27</v>
      </c>
      <c r="C42" s="3">
        <v>2021</v>
      </c>
      <c r="D42" s="3">
        <v>4</v>
      </c>
      <c r="E42" t="s">
        <v>28</v>
      </c>
      <c r="F42" t="s">
        <v>923</v>
      </c>
      <c r="G42" s="2">
        <v>44134</v>
      </c>
      <c r="H42" s="2">
        <v>44134</v>
      </c>
      <c r="I42" s="3">
        <v>54</v>
      </c>
      <c r="J42" t="s">
        <v>124</v>
      </c>
      <c r="K42" t="s">
        <v>112</v>
      </c>
      <c r="L42" t="s">
        <v>474</v>
      </c>
      <c r="M42" t="s">
        <v>113</v>
      </c>
      <c r="P42" t="s">
        <v>26</v>
      </c>
      <c r="Q42" t="s">
        <v>830</v>
      </c>
      <c r="R42" t="s">
        <v>111</v>
      </c>
      <c r="S42" t="s">
        <v>154</v>
      </c>
      <c r="W42" s="4">
        <v>-7621.91</v>
      </c>
      <c r="X42" t="s">
        <v>901</v>
      </c>
      <c r="Y42" t="s">
        <v>902</v>
      </c>
      <c r="Z42" t="s">
        <v>31</v>
      </c>
    </row>
    <row r="43" spans="1:26" x14ac:dyDescent="0.3">
      <c r="A43" t="s">
        <v>26</v>
      </c>
      <c r="B43" t="s">
        <v>27</v>
      </c>
      <c r="C43" s="3">
        <v>2021</v>
      </c>
      <c r="D43" s="3">
        <v>4</v>
      </c>
      <c r="E43" t="s">
        <v>28</v>
      </c>
      <c r="F43" t="s">
        <v>923</v>
      </c>
      <c r="G43" s="2">
        <v>44134</v>
      </c>
      <c r="H43" s="2">
        <v>44134</v>
      </c>
      <c r="I43" s="3">
        <v>65</v>
      </c>
      <c r="J43" t="s">
        <v>124</v>
      </c>
      <c r="K43" t="s">
        <v>112</v>
      </c>
      <c r="L43" t="s">
        <v>152</v>
      </c>
      <c r="M43" t="s">
        <v>113</v>
      </c>
      <c r="P43" t="s">
        <v>26</v>
      </c>
      <c r="Q43" t="s">
        <v>830</v>
      </c>
      <c r="R43" t="s">
        <v>111</v>
      </c>
      <c r="S43" t="s">
        <v>172</v>
      </c>
      <c r="W43" s="4">
        <v>-16660.34</v>
      </c>
      <c r="X43" t="s">
        <v>905</v>
      </c>
      <c r="Y43" t="s">
        <v>906</v>
      </c>
      <c r="Z43" t="s">
        <v>31</v>
      </c>
    </row>
    <row r="44" spans="1:26" x14ac:dyDescent="0.3">
      <c r="A44" t="s">
        <v>26</v>
      </c>
      <c r="B44" t="s">
        <v>27</v>
      </c>
      <c r="C44" s="3">
        <v>2021</v>
      </c>
      <c r="D44" s="3">
        <v>4</v>
      </c>
      <c r="E44" t="s">
        <v>28</v>
      </c>
      <c r="F44" t="s">
        <v>923</v>
      </c>
      <c r="G44" s="2">
        <v>44134</v>
      </c>
      <c r="H44" s="2">
        <v>44134</v>
      </c>
      <c r="I44" s="3">
        <v>66</v>
      </c>
      <c r="J44" t="s">
        <v>124</v>
      </c>
      <c r="K44" t="s">
        <v>112</v>
      </c>
      <c r="L44" t="s">
        <v>152</v>
      </c>
      <c r="M44" t="s">
        <v>113</v>
      </c>
      <c r="P44" t="s">
        <v>26</v>
      </c>
      <c r="Q44" t="s">
        <v>830</v>
      </c>
      <c r="R44" t="s">
        <v>111</v>
      </c>
      <c r="S44" t="s">
        <v>123</v>
      </c>
      <c r="W44" s="4">
        <v>-9410</v>
      </c>
      <c r="X44" t="s">
        <v>913</v>
      </c>
      <c r="Y44" t="s">
        <v>914</v>
      </c>
      <c r="Z44" t="s">
        <v>31</v>
      </c>
    </row>
    <row r="45" spans="1:26" x14ac:dyDescent="0.3">
      <c r="A45" t="s">
        <v>26</v>
      </c>
      <c r="B45" t="s">
        <v>27</v>
      </c>
      <c r="C45" s="3">
        <v>2021</v>
      </c>
      <c r="D45" s="3">
        <v>4</v>
      </c>
      <c r="E45" t="s">
        <v>28</v>
      </c>
      <c r="F45" t="s">
        <v>923</v>
      </c>
      <c r="G45" s="2">
        <v>44134</v>
      </c>
      <c r="H45" s="2">
        <v>44134</v>
      </c>
      <c r="I45" s="3">
        <v>69</v>
      </c>
      <c r="J45" t="s">
        <v>124</v>
      </c>
      <c r="K45" t="s">
        <v>112</v>
      </c>
      <c r="L45" t="s">
        <v>152</v>
      </c>
      <c r="M45" t="s">
        <v>113</v>
      </c>
      <c r="P45" t="s">
        <v>26</v>
      </c>
      <c r="Q45" t="s">
        <v>830</v>
      </c>
      <c r="R45" t="s">
        <v>111</v>
      </c>
      <c r="S45" t="s">
        <v>138</v>
      </c>
      <c r="W45" s="4">
        <v>-17944.939999999999</v>
      </c>
      <c r="X45" t="s">
        <v>896</v>
      </c>
      <c r="Y45" t="s">
        <v>897</v>
      </c>
      <c r="Z45" t="s">
        <v>31</v>
      </c>
    </row>
    <row r="46" spans="1:26" x14ac:dyDescent="0.3">
      <c r="A46" t="s">
        <v>26</v>
      </c>
      <c r="B46" t="s">
        <v>27</v>
      </c>
      <c r="C46" s="3">
        <v>2021</v>
      </c>
      <c r="D46" s="3">
        <v>4</v>
      </c>
      <c r="E46" t="s">
        <v>28</v>
      </c>
      <c r="F46" t="s">
        <v>923</v>
      </c>
      <c r="G46" s="2">
        <v>44134</v>
      </c>
      <c r="H46" s="2">
        <v>44134</v>
      </c>
      <c r="I46" s="3">
        <v>71</v>
      </c>
      <c r="J46" t="s">
        <v>124</v>
      </c>
      <c r="K46" t="s">
        <v>112</v>
      </c>
      <c r="L46" t="s">
        <v>152</v>
      </c>
      <c r="M46" t="s">
        <v>113</v>
      </c>
      <c r="P46" t="s">
        <v>26</v>
      </c>
      <c r="Q46" t="s">
        <v>830</v>
      </c>
      <c r="R46" t="s">
        <v>111</v>
      </c>
      <c r="S46" t="s">
        <v>127</v>
      </c>
      <c r="W46" s="4">
        <v>-12537.3</v>
      </c>
      <c r="X46" t="s">
        <v>919</v>
      </c>
      <c r="Y46" t="s">
        <v>920</v>
      </c>
      <c r="Z46" t="s">
        <v>31</v>
      </c>
    </row>
    <row r="47" spans="1:26" x14ac:dyDescent="0.3">
      <c r="A47" t="s">
        <v>26</v>
      </c>
      <c r="B47" t="s">
        <v>27</v>
      </c>
      <c r="C47" s="3">
        <v>2021</v>
      </c>
      <c r="D47" s="3">
        <v>4</v>
      </c>
      <c r="E47" t="s">
        <v>28</v>
      </c>
      <c r="F47" t="s">
        <v>923</v>
      </c>
      <c r="G47" s="2">
        <v>44134</v>
      </c>
      <c r="H47" s="2">
        <v>44134</v>
      </c>
      <c r="I47" s="3">
        <v>81</v>
      </c>
      <c r="J47" t="s">
        <v>124</v>
      </c>
      <c r="K47" t="s">
        <v>112</v>
      </c>
      <c r="L47" t="s">
        <v>152</v>
      </c>
      <c r="M47" t="s">
        <v>113</v>
      </c>
      <c r="P47" t="s">
        <v>26</v>
      </c>
      <c r="Q47" t="s">
        <v>830</v>
      </c>
      <c r="R47" t="s">
        <v>111</v>
      </c>
      <c r="S47" t="s">
        <v>110</v>
      </c>
      <c r="W47" s="4">
        <v>-15473.6</v>
      </c>
      <c r="X47" t="s">
        <v>917</v>
      </c>
      <c r="Y47" t="s">
        <v>918</v>
      </c>
      <c r="Z47" t="s">
        <v>31</v>
      </c>
    </row>
    <row r="48" spans="1:26" x14ac:dyDescent="0.3">
      <c r="A48" t="s">
        <v>26</v>
      </c>
      <c r="B48" t="s">
        <v>27</v>
      </c>
      <c r="C48" s="3">
        <v>2021</v>
      </c>
      <c r="D48" s="3">
        <v>4</v>
      </c>
      <c r="E48" t="s">
        <v>28</v>
      </c>
      <c r="F48" t="s">
        <v>923</v>
      </c>
      <c r="G48" s="2">
        <v>44134</v>
      </c>
      <c r="H48" s="2">
        <v>44134</v>
      </c>
      <c r="I48" s="3">
        <v>83</v>
      </c>
      <c r="J48" t="s">
        <v>124</v>
      </c>
      <c r="K48" t="s">
        <v>112</v>
      </c>
      <c r="L48" t="s">
        <v>152</v>
      </c>
      <c r="M48" t="s">
        <v>113</v>
      </c>
      <c r="P48" t="s">
        <v>26</v>
      </c>
      <c r="Q48" t="s">
        <v>830</v>
      </c>
      <c r="R48" t="s">
        <v>111</v>
      </c>
      <c r="S48" t="s">
        <v>126</v>
      </c>
      <c r="W48" s="4">
        <v>-9007</v>
      </c>
      <c r="X48" t="s">
        <v>907</v>
      </c>
      <c r="Y48" t="s">
        <v>908</v>
      </c>
      <c r="Z48" t="s">
        <v>31</v>
      </c>
    </row>
    <row r="49" spans="1:26" x14ac:dyDescent="0.3">
      <c r="A49" t="s">
        <v>26</v>
      </c>
      <c r="B49" t="s">
        <v>27</v>
      </c>
      <c r="C49" s="3">
        <v>2021</v>
      </c>
      <c r="D49" s="3">
        <v>4</v>
      </c>
      <c r="E49" t="s">
        <v>28</v>
      </c>
      <c r="F49" t="s">
        <v>923</v>
      </c>
      <c r="G49" s="2">
        <v>44134</v>
      </c>
      <c r="H49" s="2">
        <v>44134</v>
      </c>
      <c r="I49" s="3">
        <v>85</v>
      </c>
      <c r="J49" t="s">
        <v>124</v>
      </c>
      <c r="K49" t="s">
        <v>112</v>
      </c>
      <c r="L49" t="s">
        <v>152</v>
      </c>
      <c r="M49" t="s">
        <v>113</v>
      </c>
      <c r="P49" t="s">
        <v>26</v>
      </c>
      <c r="Q49" t="s">
        <v>830</v>
      </c>
      <c r="R49" t="s">
        <v>111</v>
      </c>
      <c r="S49" t="s">
        <v>144</v>
      </c>
      <c r="W49" s="4">
        <v>-7664</v>
      </c>
      <c r="X49" t="s">
        <v>909</v>
      </c>
      <c r="Y49" t="s">
        <v>910</v>
      </c>
      <c r="Z49" t="s">
        <v>31</v>
      </c>
    </row>
    <row r="50" spans="1:26" x14ac:dyDescent="0.3">
      <c r="A50" t="s">
        <v>26</v>
      </c>
      <c r="B50" t="s">
        <v>27</v>
      </c>
      <c r="C50" s="3">
        <v>2021</v>
      </c>
      <c r="D50" s="3">
        <v>4</v>
      </c>
      <c r="E50" t="s">
        <v>28</v>
      </c>
      <c r="F50" t="s">
        <v>923</v>
      </c>
      <c r="G50" s="2">
        <v>44134</v>
      </c>
      <c r="H50" s="2">
        <v>44134</v>
      </c>
      <c r="I50" s="3">
        <v>88</v>
      </c>
      <c r="J50" t="s">
        <v>124</v>
      </c>
      <c r="K50" t="s">
        <v>112</v>
      </c>
      <c r="L50" t="s">
        <v>152</v>
      </c>
      <c r="M50" t="s">
        <v>113</v>
      </c>
      <c r="P50" t="s">
        <v>26</v>
      </c>
      <c r="Q50" t="s">
        <v>830</v>
      </c>
      <c r="R50" t="s">
        <v>111</v>
      </c>
      <c r="S50" t="s">
        <v>143</v>
      </c>
      <c r="W50" s="4">
        <v>-16500</v>
      </c>
      <c r="X50" t="s">
        <v>903</v>
      </c>
      <c r="Y50" t="s">
        <v>904</v>
      </c>
      <c r="Z50" t="s">
        <v>31</v>
      </c>
    </row>
    <row r="51" spans="1:26" x14ac:dyDescent="0.3">
      <c r="A51" t="s">
        <v>26</v>
      </c>
      <c r="B51" t="s">
        <v>27</v>
      </c>
      <c r="C51" s="3">
        <v>2021</v>
      </c>
      <c r="D51" s="3">
        <v>5</v>
      </c>
      <c r="E51" t="s">
        <v>28</v>
      </c>
      <c r="F51" t="s">
        <v>924</v>
      </c>
      <c r="G51" s="2">
        <v>44147</v>
      </c>
      <c r="H51" s="2">
        <v>44147</v>
      </c>
      <c r="I51" s="3">
        <v>62</v>
      </c>
      <c r="J51" t="s">
        <v>124</v>
      </c>
      <c r="K51" t="s">
        <v>112</v>
      </c>
      <c r="L51" t="s">
        <v>152</v>
      </c>
      <c r="M51" t="s">
        <v>113</v>
      </c>
      <c r="P51" t="s">
        <v>26</v>
      </c>
      <c r="Q51" t="s">
        <v>830</v>
      </c>
      <c r="R51" t="s">
        <v>111</v>
      </c>
      <c r="S51" t="s">
        <v>143</v>
      </c>
      <c r="W51" s="4">
        <v>4500</v>
      </c>
      <c r="X51" t="s">
        <v>925</v>
      </c>
      <c r="Y51" t="s">
        <v>881</v>
      </c>
      <c r="Z51" t="s">
        <v>31</v>
      </c>
    </row>
    <row r="52" spans="1:26" x14ac:dyDescent="0.3">
      <c r="A52" t="s">
        <v>26</v>
      </c>
      <c r="B52" t="s">
        <v>27</v>
      </c>
      <c r="C52" s="3">
        <v>2021</v>
      </c>
      <c r="D52" s="3">
        <v>5</v>
      </c>
      <c r="E52" t="s">
        <v>28</v>
      </c>
      <c r="F52" t="s">
        <v>924</v>
      </c>
      <c r="G52" s="2">
        <v>44147</v>
      </c>
      <c r="H52" s="2">
        <v>44147</v>
      </c>
      <c r="I52" s="3">
        <v>64</v>
      </c>
      <c r="J52" t="s">
        <v>124</v>
      </c>
      <c r="K52" t="s">
        <v>112</v>
      </c>
      <c r="L52" t="s">
        <v>152</v>
      </c>
      <c r="M52" t="s">
        <v>113</v>
      </c>
      <c r="P52" t="s">
        <v>26</v>
      </c>
      <c r="Q52" t="s">
        <v>830</v>
      </c>
      <c r="R52" t="s">
        <v>111</v>
      </c>
      <c r="S52" t="s">
        <v>147</v>
      </c>
      <c r="W52" s="4">
        <v>5743.93</v>
      </c>
      <c r="X52" t="s">
        <v>926</v>
      </c>
      <c r="Y52" t="s">
        <v>889</v>
      </c>
      <c r="Z52" t="s">
        <v>31</v>
      </c>
    </row>
    <row r="53" spans="1:26" x14ac:dyDescent="0.3">
      <c r="A53" t="s">
        <v>26</v>
      </c>
      <c r="B53" t="s">
        <v>27</v>
      </c>
      <c r="C53" s="3">
        <v>2021</v>
      </c>
      <c r="D53" s="3">
        <v>5</v>
      </c>
      <c r="E53" t="s">
        <v>28</v>
      </c>
      <c r="F53" t="s">
        <v>924</v>
      </c>
      <c r="G53" s="2">
        <v>44147</v>
      </c>
      <c r="H53" s="2">
        <v>44147</v>
      </c>
      <c r="I53" s="3">
        <v>67</v>
      </c>
      <c r="J53" t="s">
        <v>124</v>
      </c>
      <c r="K53" t="s">
        <v>112</v>
      </c>
      <c r="L53" t="s">
        <v>152</v>
      </c>
      <c r="M53" t="s">
        <v>113</v>
      </c>
      <c r="P53" t="s">
        <v>26</v>
      </c>
      <c r="Q53" t="s">
        <v>830</v>
      </c>
      <c r="R53" t="s">
        <v>111</v>
      </c>
      <c r="S53" t="s">
        <v>143</v>
      </c>
      <c r="W53" s="4">
        <v>6378.3</v>
      </c>
      <c r="X53" t="s">
        <v>927</v>
      </c>
      <c r="Y53" t="s">
        <v>928</v>
      </c>
      <c r="Z53" t="s">
        <v>31</v>
      </c>
    </row>
    <row r="54" spans="1:26" x14ac:dyDescent="0.3">
      <c r="A54" t="s">
        <v>26</v>
      </c>
      <c r="B54" t="s">
        <v>27</v>
      </c>
      <c r="C54" s="3">
        <v>2021</v>
      </c>
      <c r="D54" s="3">
        <v>5</v>
      </c>
      <c r="E54" t="s">
        <v>28</v>
      </c>
      <c r="F54" t="s">
        <v>924</v>
      </c>
      <c r="G54" s="2">
        <v>44147</v>
      </c>
      <c r="H54" s="2">
        <v>44147</v>
      </c>
      <c r="I54" s="3">
        <v>71</v>
      </c>
      <c r="J54" t="s">
        <v>124</v>
      </c>
      <c r="K54" t="s">
        <v>112</v>
      </c>
      <c r="L54" t="s">
        <v>152</v>
      </c>
      <c r="M54" t="s">
        <v>113</v>
      </c>
      <c r="P54" t="s">
        <v>26</v>
      </c>
      <c r="Q54" t="s">
        <v>830</v>
      </c>
      <c r="R54" t="s">
        <v>111</v>
      </c>
      <c r="S54" t="s">
        <v>352</v>
      </c>
      <c r="W54" s="4">
        <v>16386.599999999999</v>
      </c>
      <c r="X54" t="s">
        <v>929</v>
      </c>
      <c r="Y54" t="s">
        <v>930</v>
      </c>
      <c r="Z54" t="s">
        <v>31</v>
      </c>
    </row>
    <row r="55" spans="1:26" x14ac:dyDescent="0.3">
      <c r="A55" t="s">
        <v>26</v>
      </c>
      <c r="B55" t="s">
        <v>27</v>
      </c>
      <c r="C55" s="3">
        <v>2021</v>
      </c>
      <c r="D55" s="3">
        <v>5</v>
      </c>
      <c r="E55" t="s">
        <v>28</v>
      </c>
      <c r="F55" t="s">
        <v>924</v>
      </c>
      <c r="G55" s="2">
        <v>44147</v>
      </c>
      <c r="H55" s="2">
        <v>44147</v>
      </c>
      <c r="I55" s="3">
        <v>77</v>
      </c>
      <c r="J55" t="s">
        <v>124</v>
      </c>
      <c r="K55" t="s">
        <v>112</v>
      </c>
      <c r="L55" t="s">
        <v>152</v>
      </c>
      <c r="M55" t="s">
        <v>113</v>
      </c>
      <c r="P55" t="s">
        <v>26</v>
      </c>
      <c r="Q55" t="s">
        <v>830</v>
      </c>
      <c r="R55" t="s">
        <v>111</v>
      </c>
      <c r="S55" t="s">
        <v>37</v>
      </c>
      <c r="W55" s="4">
        <v>5495.36</v>
      </c>
      <c r="X55" t="s">
        <v>931</v>
      </c>
      <c r="Y55" t="s">
        <v>883</v>
      </c>
      <c r="Z55" t="s">
        <v>31</v>
      </c>
    </row>
    <row r="56" spans="1:26" x14ac:dyDescent="0.3">
      <c r="A56" t="s">
        <v>26</v>
      </c>
      <c r="B56" t="s">
        <v>27</v>
      </c>
      <c r="C56" s="3">
        <v>2021</v>
      </c>
      <c r="D56" s="3">
        <v>5</v>
      </c>
      <c r="E56" t="s">
        <v>28</v>
      </c>
      <c r="F56" t="s">
        <v>932</v>
      </c>
      <c r="G56" s="2">
        <v>44148</v>
      </c>
      <c r="H56" s="2">
        <v>44148</v>
      </c>
      <c r="I56" s="3">
        <v>89</v>
      </c>
      <c r="J56" t="s">
        <v>124</v>
      </c>
      <c r="K56" t="s">
        <v>112</v>
      </c>
      <c r="L56" t="s">
        <v>474</v>
      </c>
      <c r="M56" t="s">
        <v>113</v>
      </c>
      <c r="P56" t="s">
        <v>26</v>
      </c>
      <c r="Q56" t="s">
        <v>830</v>
      </c>
      <c r="R56" t="s">
        <v>111</v>
      </c>
      <c r="S56" t="s">
        <v>394</v>
      </c>
      <c r="W56" s="4">
        <v>5759.61</v>
      </c>
      <c r="X56" t="s">
        <v>933</v>
      </c>
      <c r="Y56" t="s">
        <v>934</v>
      </c>
      <c r="Z56" t="s">
        <v>31</v>
      </c>
    </row>
    <row r="57" spans="1:26" x14ac:dyDescent="0.3">
      <c r="A57" t="s">
        <v>26</v>
      </c>
      <c r="B57" t="s">
        <v>27</v>
      </c>
      <c r="C57" s="3">
        <v>2021</v>
      </c>
      <c r="D57" s="3">
        <v>5</v>
      </c>
      <c r="E57" t="s">
        <v>28</v>
      </c>
      <c r="F57" t="s">
        <v>932</v>
      </c>
      <c r="G57" s="2">
        <v>44148</v>
      </c>
      <c r="H57" s="2">
        <v>44148</v>
      </c>
      <c r="I57" s="3">
        <v>92</v>
      </c>
      <c r="J57" t="s">
        <v>124</v>
      </c>
      <c r="K57" t="s">
        <v>112</v>
      </c>
      <c r="L57" t="s">
        <v>474</v>
      </c>
      <c r="M57" t="s">
        <v>113</v>
      </c>
      <c r="P57" t="s">
        <v>26</v>
      </c>
      <c r="Q57" t="s">
        <v>830</v>
      </c>
      <c r="R57" t="s">
        <v>111</v>
      </c>
      <c r="S57" t="s">
        <v>44</v>
      </c>
      <c r="W57" s="4">
        <v>3492.72</v>
      </c>
      <c r="X57" t="s">
        <v>935</v>
      </c>
      <c r="Y57" t="s">
        <v>936</v>
      </c>
      <c r="Z57" t="s">
        <v>31</v>
      </c>
    </row>
    <row r="58" spans="1:26" x14ac:dyDescent="0.3">
      <c r="A58" t="s">
        <v>26</v>
      </c>
      <c r="B58" t="s">
        <v>27</v>
      </c>
      <c r="C58" s="3">
        <v>2021</v>
      </c>
      <c r="D58" s="3">
        <v>5</v>
      </c>
      <c r="E58" t="s">
        <v>28</v>
      </c>
      <c r="F58" t="s">
        <v>932</v>
      </c>
      <c r="G58" s="2">
        <v>44148</v>
      </c>
      <c r="H58" s="2">
        <v>44148</v>
      </c>
      <c r="I58" s="3">
        <v>95</v>
      </c>
      <c r="J58" t="s">
        <v>124</v>
      </c>
      <c r="K58" t="s">
        <v>112</v>
      </c>
      <c r="L58" t="s">
        <v>152</v>
      </c>
      <c r="M58" t="s">
        <v>113</v>
      </c>
      <c r="P58" t="s">
        <v>26</v>
      </c>
      <c r="Q58" t="s">
        <v>830</v>
      </c>
      <c r="R58" t="s">
        <v>111</v>
      </c>
      <c r="S58" t="s">
        <v>65</v>
      </c>
      <c r="W58" s="4">
        <v>20846.11</v>
      </c>
      <c r="X58" t="s">
        <v>937</v>
      </c>
      <c r="Y58" t="s">
        <v>938</v>
      </c>
      <c r="Z58" t="s">
        <v>31</v>
      </c>
    </row>
    <row r="59" spans="1:26" x14ac:dyDescent="0.3">
      <c r="A59" t="s">
        <v>26</v>
      </c>
      <c r="B59" t="s">
        <v>27</v>
      </c>
      <c r="C59" s="3">
        <v>2021</v>
      </c>
      <c r="D59" s="3">
        <v>5</v>
      </c>
      <c r="E59" t="s">
        <v>28</v>
      </c>
      <c r="F59" t="s">
        <v>932</v>
      </c>
      <c r="G59" s="2">
        <v>44148</v>
      </c>
      <c r="H59" s="2">
        <v>44148</v>
      </c>
      <c r="I59" s="3">
        <v>106</v>
      </c>
      <c r="J59" t="s">
        <v>124</v>
      </c>
      <c r="K59" t="s">
        <v>112</v>
      </c>
      <c r="L59" t="s">
        <v>152</v>
      </c>
      <c r="M59" t="s">
        <v>113</v>
      </c>
      <c r="P59" t="s">
        <v>26</v>
      </c>
      <c r="Q59" t="s">
        <v>830</v>
      </c>
      <c r="R59" t="s">
        <v>111</v>
      </c>
      <c r="S59" t="s">
        <v>128</v>
      </c>
      <c r="W59" s="4">
        <v>9172</v>
      </c>
      <c r="X59" t="s">
        <v>939</v>
      </c>
      <c r="Y59" t="s">
        <v>940</v>
      </c>
      <c r="Z59" t="s">
        <v>31</v>
      </c>
    </row>
    <row r="60" spans="1:26" x14ac:dyDescent="0.3">
      <c r="A60" t="s">
        <v>26</v>
      </c>
      <c r="B60" t="s">
        <v>27</v>
      </c>
      <c r="C60" s="3">
        <v>2021</v>
      </c>
      <c r="D60" s="3">
        <v>5</v>
      </c>
      <c r="E60" t="s">
        <v>28</v>
      </c>
      <c r="F60" t="s">
        <v>932</v>
      </c>
      <c r="G60" s="2">
        <v>44148</v>
      </c>
      <c r="H60" s="2">
        <v>44148</v>
      </c>
      <c r="I60" s="3">
        <v>109</v>
      </c>
      <c r="J60" t="s">
        <v>124</v>
      </c>
      <c r="K60" t="s">
        <v>112</v>
      </c>
      <c r="L60" t="s">
        <v>152</v>
      </c>
      <c r="M60" t="s">
        <v>113</v>
      </c>
      <c r="P60" t="s">
        <v>26</v>
      </c>
      <c r="Q60" t="s">
        <v>830</v>
      </c>
      <c r="R60" t="s">
        <v>111</v>
      </c>
      <c r="S60" t="s">
        <v>72</v>
      </c>
      <c r="W60" s="4">
        <v>17147.7</v>
      </c>
      <c r="X60" t="s">
        <v>941</v>
      </c>
      <c r="Y60" t="s">
        <v>942</v>
      </c>
      <c r="Z60" t="s">
        <v>31</v>
      </c>
    </row>
    <row r="61" spans="1:26" x14ac:dyDescent="0.3">
      <c r="A61" t="s">
        <v>26</v>
      </c>
      <c r="B61" t="s">
        <v>27</v>
      </c>
      <c r="C61" s="3">
        <v>2021</v>
      </c>
      <c r="D61" s="3">
        <v>5</v>
      </c>
      <c r="E61" t="s">
        <v>28</v>
      </c>
      <c r="F61" t="s">
        <v>932</v>
      </c>
      <c r="G61" s="2">
        <v>44148</v>
      </c>
      <c r="H61" s="2">
        <v>44148</v>
      </c>
      <c r="I61" s="3">
        <v>111</v>
      </c>
      <c r="J61" t="s">
        <v>124</v>
      </c>
      <c r="K61" t="s">
        <v>112</v>
      </c>
      <c r="L61" t="s">
        <v>152</v>
      </c>
      <c r="M61" t="s">
        <v>113</v>
      </c>
      <c r="P61" t="s">
        <v>26</v>
      </c>
      <c r="Q61" t="s">
        <v>830</v>
      </c>
      <c r="R61" t="s">
        <v>111</v>
      </c>
      <c r="S61" t="s">
        <v>132</v>
      </c>
      <c r="W61" s="4">
        <v>9380.49</v>
      </c>
      <c r="X61" t="s">
        <v>943</v>
      </c>
      <c r="Y61" t="s">
        <v>944</v>
      </c>
      <c r="Z61" t="s">
        <v>31</v>
      </c>
    </row>
    <row r="62" spans="1:26" x14ac:dyDescent="0.3">
      <c r="A62" t="s">
        <v>26</v>
      </c>
      <c r="B62" t="s">
        <v>27</v>
      </c>
      <c r="C62" s="3">
        <v>2021</v>
      </c>
      <c r="D62" s="3">
        <v>5</v>
      </c>
      <c r="E62" t="s">
        <v>28</v>
      </c>
      <c r="F62" t="s">
        <v>932</v>
      </c>
      <c r="G62" s="2">
        <v>44148</v>
      </c>
      <c r="H62" s="2">
        <v>44148</v>
      </c>
      <c r="I62" s="3">
        <v>112</v>
      </c>
      <c r="J62" t="s">
        <v>124</v>
      </c>
      <c r="K62" t="s">
        <v>112</v>
      </c>
      <c r="L62" t="s">
        <v>152</v>
      </c>
      <c r="M62" t="s">
        <v>113</v>
      </c>
      <c r="P62" t="s">
        <v>26</v>
      </c>
      <c r="Q62" t="s">
        <v>830</v>
      </c>
      <c r="R62" t="s">
        <v>111</v>
      </c>
      <c r="S62" t="s">
        <v>151</v>
      </c>
      <c r="W62" s="4">
        <v>7670.94</v>
      </c>
      <c r="X62" t="s">
        <v>945</v>
      </c>
      <c r="Y62" t="s">
        <v>946</v>
      </c>
      <c r="Z62" t="s">
        <v>31</v>
      </c>
    </row>
    <row r="63" spans="1:26" x14ac:dyDescent="0.3">
      <c r="A63" t="s">
        <v>26</v>
      </c>
      <c r="B63" t="s">
        <v>27</v>
      </c>
      <c r="C63" s="3">
        <v>2021</v>
      </c>
      <c r="D63" s="3">
        <v>5</v>
      </c>
      <c r="E63" t="s">
        <v>28</v>
      </c>
      <c r="F63" t="s">
        <v>932</v>
      </c>
      <c r="G63" s="2">
        <v>44148</v>
      </c>
      <c r="H63" s="2">
        <v>44148</v>
      </c>
      <c r="I63" s="3">
        <v>116</v>
      </c>
      <c r="J63" t="s">
        <v>124</v>
      </c>
      <c r="K63" t="s">
        <v>112</v>
      </c>
      <c r="L63" t="s">
        <v>152</v>
      </c>
      <c r="M63" t="s">
        <v>113</v>
      </c>
      <c r="P63" t="s">
        <v>26</v>
      </c>
      <c r="Q63" t="s">
        <v>830</v>
      </c>
      <c r="R63" t="s">
        <v>111</v>
      </c>
      <c r="S63" t="s">
        <v>386</v>
      </c>
      <c r="W63" s="4">
        <v>10573.65</v>
      </c>
      <c r="X63" t="s">
        <v>947</v>
      </c>
      <c r="Y63" t="s">
        <v>948</v>
      </c>
      <c r="Z63" t="s">
        <v>31</v>
      </c>
    </row>
    <row r="64" spans="1:26" x14ac:dyDescent="0.3">
      <c r="A64" t="s">
        <v>26</v>
      </c>
      <c r="B64" t="s">
        <v>27</v>
      </c>
      <c r="C64" s="3">
        <v>2021</v>
      </c>
      <c r="D64" s="3">
        <v>5</v>
      </c>
      <c r="E64" t="s">
        <v>28</v>
      </c>
      <c r="F64" t="s">
        <v>949</v>
      </c>
      <c r="G64" s="2">
        <v>44151</v>
      </c>
      <c r="H64" s="2">
        <v>44151</v>
      </c>
      <c r="I64" s="3">
        <v>43</v>
      </c>
      <c r="J64" t="s">
        <v>124</v>
      </c>
      <c r="K64" t="s">
        <v>112</v>
      </c>
      <c r="L64" t="s">
        <v>152</v>
      </c>
      <c r="M64" t="s">
        <v>113</v>
      </c>
      <c r="P64" t="s">
        <v>26</v>
      </c>
      <c r="Q64" t="s">
        <v>830</v>
      </c>
      <c r="R64" t="s">
        <v>111</v>
      </c>
      <c r="S64" t="s">
        <v>126</v>
      </c>
      <c r="W64" s="4">
        <v>9007</v>
      </c>
      <c r="X64" t="s">
        <v>907</v>
      </c>
      <c r="Y64" t="s">
        <v>908</v>
      </c>
      <c r="Z64" t="s">
        <v>31</v>
      </c>
    </row>
    <row r="65" spans="1:26" x14ac:dyDescent="0.3">
      <c r="A65" t="s">
        <v>26</v>
      </c>
      <c r="B65" t="s">
        <v>27</v>
      </c>
      <c r="C65" s="3">
        <v>2021</v>
      </c>
      <c r="D65" s="3">
        <v>5</v>
      </c>
      <c r="E65" t="s">
        <v>28</v>
      </c>
      <c r="F65" t="s">
        <v>949</v>
      </c>
      <c r="G65" s="2">
        <v>44151</v>
      </c>
      <c r="H65" s="2">
        <v>44151</v>
      </c>
      <c r="I65" s="3">
        <v>45</v>
      </c>
      <c r="J65" t="s">
        <v>124</v>
      </c>
      <c r="K65" t="s">
        <v>112</v>
      </c>
      <c r="L65" t="s">
        <v>152</v>
      </c>
      <c r="M65" t="s">
        <v>113</v>
      </c>
      <c r="P65" t="s">
        <v>26</v>
      </c>
      <c r="Q65" t="s">
        <v>830</v>
      </c>
      <c r="R65" t="s">
        <v>111</v>
      </c>
      <c r="S65" t="s">
        <v>144</v>
      </c>
      <c r="W65" s="4">
        <v>7664</v>
      </c>
      <c r="X65" t="s">
        <v>909</v>
      </c>
      <c r="Y65" t="s">
        <v>910</v>
      </c>
      <c r="Z65" t="s">
        <v>31</v>
      </c>
    </row>
    <row r="66" spans="1:26" x14ac:dyDescent="0.3">
      <c r="A66" t="s">
        <v>26</v>
      </c>
      <c r="B66" t="s">
        <v>27</v>
      </c>
      <c r="C66" s="3">
        <v>2021</v>
      </c>
      <c r="D66" s="3">
        <v>5</v>
      </c>
      <c r="E66" t="s">
        <v>28</v>
      </c>
      <c r="F66" t="s">
        <v>949</v>
      </c>
      <c r="G66" s="2">
        <v>44151</v>
      </c>
      <c r="H66" s="2">
        <v>44151</v>
      </c>
      <c r="I66" s="3">
        <v>47</v>
      </c>
      <c r="J66" t="s">
        <v>124</v>
      </c>
      <c r="K66" t="s">
        <v>112</v>
      </c>
      <c r="L66" t="s">
        <v>152</v>
      </c>
      <c r="M66" t="s">
        <v>113</v>
      </c>
      <c r="P66" t="s">
        <v>26</v>
      </c>
      <c r="Q66" t="s">
        <v>830</v>
      </c>
      <c r="R66" t="s">
        <v>111</v>
      </c>
      <c r="S66" t="s">
        <v>123</v>
      </c>
      <c r="W66" s="4">
        <v>9410</v>
      </c>
      <c r="X66" t="s">
        <v>913</v>
      </c>
      <c r="Y66" t="s">
        <v>914</v>
      </c>
      <c r="Z66" t="s">
        <v>31</v>
      </c>
    </row>
    <row r="67" spans="1:26" x14ac:dyDescent="0.3">
      <c r="A67" t="s">
        <v>26</v>
      </c>
      <c r="B67" t="s">
        <v>27</v>
      </c>
      <c r="C67" s="3">
        <v>2021</v>
      </c>
      <c r="D67" s="3">
        <v>5</v>
      </c>
      <c r="E67" t="s">
        <v>28</v>
      </c>
      <c r="F67" t="s">
        <v>949</v>
      </c>
      <c r="G67" s="2">
        <v>44151</v>
      </c>
      <c r="H67" s="2">
        <v>44151</v>
      </c>
      <c r="I67" s="3">
        <v>49</v>
      </c>
      <c r="J67" t="s">
        <v>124</v>
      </c>
      <c r="K67" t="s">
        <v>112</v>
      </c>
      <c r="L67" t="s">
        <v>152</v>
      </c>
      <c r="M67" t="s">
        <v>113</v>
      </c>
      <c r="P67" t="s">
        <v>26</v>
      </c>
      <c r="Q67" t="s">
        <v>830</v>
      </c>
      <c r="R67" t="s">
        <v>111</v>
      </c>
      <c r="S67" t="s">
        <v>127</v>
      </c>
      <c r="W67" s="4">
        <v>12537.3</v>
      </c>
      <c r="X67" t="s">
        <v>919</v>
      </c>
      <c r="Y67" t="s">
        <v>920</v>
      </c>
      <c r="Z67" t="s">
        <v>31</v>
      </c>
    </row>
    <row r="68" spans="1:26" x14ac:dyDescent="0.3">
      <c r="A68" t="s">
        <v>26</v>
      </c>
      <c r="B68" t="s">
        <v>27</v>
      </c>
      <c r="C68" s="3">
        <v>2021</v>
      </c>
      <c r="D68" s="3">
        <v>5</v>
      </c>
      <c r="E68" t="s">
        <v>28</v>
      </c>
      <c r="F68" t="s">
        <v>950</v>
      </c>
      <c r="G68" s="2">
        <v>44152</v>
      </c>
      <c r="H68" s="2">
        <v>44152</v>
      </c>
      <c r="I68" s="3">
        <v>168</v>
      </c>
      <c r="J68" t="s">
        <v>124</v>
      </c>
      <c r="K68" t="s">
        <v>112</v>
      </c>
      <c r="L68" t="s">
        <v>474</v>
      </c>
      <c r="M68" t="s">
        <v>113</v>
      </c>
      <c r="P68" t="s">
        <v>26</v>
      </c>
      <c r="Q68" t="s">
        <v>830</v>
      </c>
      <c r="R68" t="s">
        <v>111</v>
      </c>
      <c r="S68" t="s">
        <v>154</v>
      </c>
      <c r="W68" s="4">
        <v>7621.91</v>
      </c>
      <c r="X68" t="s">
        <v>901</v>
      </c>
      <c r="Y68" t="s">
        <v>902</v>
      </c>
      <c r="Z68" t="s">
        <v>31</v>
      </c>
    </row>
    <row r="69" spans="1:26" x14ac:dyDescent="0.3">
      <c r="A69" t="s">
        <v>26</v>
      </c>
      <c r="B69" t="s">
        <v>27</v>
      </c>
      <c r="C69" s="3">
        <v>2021</v>
      </c>
      <c r="D69" s="3">
        <v>5</v>
      </c>
      <c r="E69" t="s">
        <v>28</v>
      </c>
      <c r="F69" t="s">
        <v>950</v>
      </c>
      <c r="G69" s="2">
        <v>44152</v>
      </c>
      <c r="H69" s="2">
        <v>44152</v>
      </c>
      <c r="I69" s="3">
        <v>222</v>
      </c>
      <c r="J69" t="s">
        <v>124</v>
      </c>
      <c r="K69" t="s">
        <v>112</v>
      </c>
      <c r="L69" t="s">
        <v>474</v>
      </c>
      <c r="M69" t="s">
        <v>113</v>
      </c>
      <c r="P69" t="s">
        <v>26</v>
      </c>
      <c r="Q69" t="s">
        <v>830</v>
      </c>
      <c r="R69" t="s">
        <v>111</v>
      </c>
      <c r="S69" t="s">
        <v>156</v>
      </c>
      <c r="W69" s="4">
        <v>12787.86</v>
      </c>
      <c r="X69" t="s">
        <v>951</v>
      </c>
      <c r="Y69" t="s">
        <v>952</v>
      </c>
      <c r="Z69" t="s">
        <v>31</v>
      </c>
    </row>
    <row r="70" spans="1:26" x14ac:dyDescent="0.3">
      <c r="A70" t="s">
        <v>26</v>
      </c>
      <c r="B70" t="s">
        <v>27</v>
      </c>
      <c r="C70" s="3">
        <v>2021</v>
      </c>
      <c r="D70" s="3">
        <v>5</v>
      </c>
      <c r="E70" t="s">
        <v>28</v>
      </c>
      <c r="F70" t="s">
        <v>950</v>
      </c>
      <c r="G70" s="2">
        <v>44152</v>
      </c>
      <c r="H70" s="2">
        <v>44152</v>
      </c>
      <c r="I70" s="3">
        <v>268</v>
      </c>
      <c r="J70" t="s">
        <v>124</v>
      </c>
      <c r="K70" t="s">
        <v>112</v>
      </c>
      <c r="L70" t="s">
        <v>152</v>
      </c>
      <c r="M70" t="s">
        <v>113</v>
      </c>
      <c r="P70" t="s">
        <v>26</v>
      </c>
      <c r="Q70" t="s">
        <v>830</v>
      </c>
      <c r="R70" t="s">
        <v>111</v>
      </c>
      <c r="S70" t="s">
        <v>110</v>
      </c>
      <c r="W70" s="4">
        <v>15473.6</v>
      </c>
      <c r="X70" t="s">
        <v>917</v>
      </c>
      <c r="Y70" t="s">
        <v>918</v>
      </c>
      <c r="Z70" t="s">
        <v>31</v>
      </c>
    </row>
    <row r="71" spans="1:26" x14ac:dyDescent="0.3">
      <c r="A71" t="s">
        <v>26</v>
      </c>
      <c r="B71" t="s">
        <v>27</v>
      </c>
      <c r="C71" s="3">
        <v>2021</v>
      </c>
      <c r="D71" s="3">
        <v>5</v>
      </c>
      <c r="E71" t="s">
        <v>28</v>
      </c>
      <c r="F71" t="s">
        <v>950</v>
      </c>
      <c r="G71" s="2">
        <v>44152</v>
      </c>
      <c r="H71" s="2">
        <v>44152</v>
      </c>
      <c r="I71" s="3">
        <v>270</v>
      </c>
      <c r="J71" t="s">
        <v>124</v>
      </c>
      <c r="K71" t="s">
        <v>112</v>
      </c>
      <c r="L71" t="s">
        <v>152</v>
      </c>
      <c r="M71" t="s">
        <v>113</v>
      </c>
      <c r="P71" t="s">
        <v>26</v>
      </c>
      <c r="Q71" t="s">
        <v>830</v>
      </c>
      <c r="R71" t="s">
        <v>111</v>
      </c>
      <c r="S71" t="s">
        <v>138</v>
      </c>
      <c r="W71" s="4">
        <v>17944.939999999999</v>
      </c>
      <c r="X71" t="s">
        <v>896</v>
      </c>
      <c r="Y71" t="s">
        <v>897</v>
      </c>
      <c r="Z71" t="s">
        <v>31</v>
      </c>
    </row>
    <row r="72" spans="1:26" x14ac:dyDescent="0.3">
      <c r="A72" t="s">
        <v>26</v>
      </c>
      <c r="B72" t="s">
        <v>27</v>
      </c>
      <c r="C72" s="3">
        <v>2021</v>
      </c>
      <c r="D72" s="3">
        <v>5</v>
      </c>
      <c r="E72" t="s">
        <v>28</v>
      </c>
      <c r="F72" t="s">
        <v>950</v>
      </c>
      <c r="G72" s="2">
        <v>44152</v>
      </c>
      <c r="H72" s="2">
        <v>44152</v>
      </c>
      <c r="I72" s="3">
        <v>272</v>
      </c>
      <c r="J72" t="s">
        <v>124</v>
      </c>
      <c r="K72" t="s">
        <v>112</v>
      </c>
      <c r="L72" t="s">
        <v>152</v>
      </c>
      <c r="M72" t="s">
        <v>113</v>
      </c>
      <c r="P72" t="s">
        <v>26</v>
      </c>
      <c r="Q72" t="s">
        <v>830</v>
      </c>
      <c r="R72" t="s">
        <v>111</v>
      </c>
      <c r="S72" t="s">
        <v>143</v>
      </c>
      <c r="W72" s="4">
        <v>16500</v>
      </c>
      <c r="X72" t="s">
        <v>903</v>
      </c>
      <c r="Y72" t="s">
        <v>904</v>
      </c>
      <c r="Z72" t="s">
        <v>31</v>
      </c>
    </row>
    <row r="73" spans="1:26" x14ac:dyDescent="0.3">
      <c r="A73" t="s">
        <v>26</v>
      </c>
      <c r="B73" t="s">
        <v>27</v>
      </c>
      <c r="C73" s="3">
        <v>2021</v>
      </c>
      <c r="D73" s="3">
        <v>5</v>
      </c>
      <c r="E73" t="s">
        <v>28</v>
      </c>
      <c r="F73" t="s">
        <v>950</v>
      </c>
      <c r="G73" s="2">
        <v>44152</v>
      </c>
      <c r="H73" s="2">
        <v>44152</v>
      </c>
      <c r="I73" s="3">
        <v>274</v>
      </c>
      <c r="J73" t="s">
        <v>124</v>
      </c>
      <c r="K73" t="s">
        <v>112</v>
      </c>
      <c r="L73" t="s">
        <v>152</v>
      </c>
      <c r="M73" t="s">
        <v>113</v>
      </c>
      <c r="P73" t="s">
        <v>26</v>
      </c>
      <c r="Q73" t="s">
        <v>830</v>
      </c>
      <c r="R73" t="s">
        <v>111</v>
      </c>
      <c r="S73" t="s">
        <v>172</v>
      </c>
      <c r="W73" s="4">
        <v>16660.34</v>
      </c>
      <c r="X73" t="s">
        <v>905</v>
      </c>
      <c r="Y73" t="s">
        <v>906</v>
      </c>
      <c r="Z73" t="s">
        <v>31</v>
      </c>
    </row>
    <row r="74" spans="1:26" x14ac:dyDescent="0.3">
      <c r="A74" t="s">
        <v>26</v>
      </c>
      <c r="B74" t="s">
        <v>27</v>
      </c>
      <c r="C74" s="3">
        <v>2021</v>
      </c>
      <c r="D74" s="3">
        <v>5</v>
      </c>
      <c r="E74" t="s">
        <v>28</v>
      </c>
      <c r="F74" t="s">
        <v>950</v>
      </c>
      <c r="G74" s="2">
        <v>44152</v>
      </c>
      <c r="H74" s="2">
        <v>44152</v>
      </c>
      <c r="I74" s="3">
        <v>299</v>
      </c>
      <c r="J74" t="s">
        <v>124</v>
      </c>
      <c r="K74" t="s">
        <v>112</v>
      </c>
      <c r="L74" t="s">
        <v>152</v>
      </c>
      <c r="M74" t="s">
        <v>113</v>
      </c>
      <c r="P74" t="s">
        <v>26</v>
      </c>
      <c r="Q74" t="s">
        <v>830</v>
      </c>
      <c r="R74" t="s">
        <v>111</v>
      </c>
      <c r="S74" t="s">
        <v>155</v>
      </c>
      <c r="W74" s="4">
        <v>4741.2</v>
      </c>
      <c r="X74" t="s">
        <v>953</v>
      </c>
      <c r="Y74" t="s">
        <v>954</v>
      </c>
      <c r="Z74" t="s">
        <v>31</v>
      </c>
    </row>
    <row r="75" spans="1:26" x14ac:dyDescent="0.3">
      <c r="A75" t="s">
        <v>26</v>
      </c>
      <c r="B75" t="s">
        <v>27</v>
      </c>
      <c r="C75" s="3">
        <v>2021</v>
      </c>
      <c r="D75" s="3">
        <v>5</v>
      </c>
      <c r="E75" t="s">
        <v>28</v>
      </c>
      <c r="F75" t="s">
        <v>950</v>
      </c>
      <c r="G75" s="2">
        <v>44152</v>
      </c>
      <c r="H75" s="2">
        <v>44152</v>
      </c>
      <c r="I75" s="3">
        <v>300</v>
      </c>
      <c r="J75" t="s">
        <v>124</v>
      </c>
      <c r="K75" t="s">
        <v>112</v>
      </c>
      <c r="L75" t="s">
        <v>152</v>
      </c>
      <c r="M75" t="s">
        <v>113</v>
      </c>
      <c r="P75" t="s">
        <v>26</v>
      </c>
      <c r="Q75" t="s">
        <v>830</v>
      </c>
      <c r="R75" t="s">
        <v>111</v>
      </c>
      <c r="S75" t="s">
        <v>155</v>
      </c>
      <c r="W75" s="4">
        <v>163959.46</v>
      </c>
      <c r="X75" t="s">
        <v>953</v>
      </c>
      <c r="Y75" t="s">
        <v>954</v>
      </c>
      <c r="Z75" t="s">
        <v>31</v>
      </c>
    </row>
    <row r="76" spans="1:26" x14ac:dyDescent="0.3">
      <c r="A76" t="s">
        <v>26</v>
      </c>
      <c r="B76" t="s">
        <v>27</v>
      </c>
      <c r="C76" s="3">
        <v>2021</v>
      </c>
      <c r="D76" s="3">
        <v>5</v>
      </c>
      <c r="E76" t="s">
        <v>28</v>
      </c>
      <c r="F76" t="s">
        <v>955</v>
      </c>
      <c r="G76" s="2">
        <v>44160</v>
      </c>
      <c r="H76" s="2">
        <v>44160</v>
      </c>
      <c r="I76" s="3">
        <v>134</v>
      </c>
      <c r="J76" t="s">
        <v>124</v>
      </c>
      <c r="K76" t="s">
        <v>112</v>
      </c>
      <c r="L76" t="s">
        <v>474</v>
      </c>
      <c r="M76" t="s">
        <v>113</v>
      </c>
      <c r="P76" t="s">
        <v>26</v>
      </c>
      <c r="Q76" t="s">
        <v>830</v>
      </c>
      <c r="R76" t="s">
        <v>111</v>
      </c>
      <c r="S76" t="s">
        <v>345</v>
      </c>
      <c r="W76" s="4">
        <v>236.31</v>
      </c>
      <c r="X76" t="s">
        <v>956</v>
      </c>
      <c r="Y76" t="s">
        <v>957</v>
      </c>
      <c r="Z76" t="s">
        <v>31</v>
      </c>
    </row>
    <row r="77" spans="1:26" x14ac:dyDescent="0.3">
      <c r="A77" t="s">
        <v>26</v>
      </c>
      <c r="B77" t="s">
        <v>27</v>
      </c>
      <c r="C77" s="3">
        <v>2021</v>
      </c>
      <c r="D77" s="3">
        <v>5</v>
      </c>
      <c r="E77" t="s">
        <v>28</v>
      </c>
      <c r="F77" t="s">
        <v>955</v>
      </c>
      <c r="G77" s="2">
        <v>44160</v>
      </c>
      <c r="H77" s="2">
        <v>44160</v>
      </c>
      <c r="I77" s="3">
        <v>151</v>
      </c>
      <c r="J77" t="s">
        <v>124</v>
      </c>
      <c r="K77" t="s">
        <v>112</v>
      </c>
      <c r="L77" t="s">
        <v>474</v>
      </c>
      <c r="M77" t="s">
        <v>113</v>
      </c>
      <c r="P77" t="s">
        <v>26</v>
      </c>
      <c r="Q77" t="s">
        <v>830</v>
      </c>
      <c r="R77" t="s">
        <v>111</v>
      </c>
      <c r="S77" t="s">
        <v>226</v>
      </c>
      <c r="W77" s="4">
        <v>9801.9500000000007</v>
      </c>
      <c r="X77" t="s">
        <v>958</v>
      </c>
      <c r="Y77" t="s">
        <v>959</v>
      </c>
      <c r="Z77" t="s">
        <v>31</v>
      </c>
    </row>
    <row r="78" spans="1:26" x14ac:dyDescent="0.3">
      <c r="A78" t="s">
        <v>26</v>
      </c>
      <c r="B78" t="s">
        <v>27</v>
      </c>
      <c r="C78" s="3">
        <v>2021</v>
      </c>
      <c r="D78" s="3">
        <v>5</v>
      </c>
      <c r="E78" t="s">
        <v>28</v>
      </c>
      <c r="F78" t="s">
        <v>955</v>
      </c>
      <c r="G78" s="2">
        <v>44160</v>
      </c>
      <c r="H78" s="2">
        <v>44160</v>
      </c>
      <c r="I78" s="3">
        <v>153</v>
      </c>
      <c r="J78" t="s">
        <v>124</v>
      </c>
      <c r="K78" t="s">
        <v>112</v>
      </c>
      <c r="L78" t="s">
        <v>474</v>
      </c>
      <c r="M78" t="s">
        <v>113</v>
      </c>
      <c r="P78" t="s">
        <v>26</v>
      </c>
      <c r="Q78" t="s">
        <v>830</v>
      </c>
      <c r="R78" t="s">
        <v>111</v>
      </c>
      <c r="S78" t="s">
        <v>394</v>
      </c>
      <c r="W78" s="4">
        <v>279.06</v>
      </c>
      <c r="X78" t="s">
        <v>960</v>
      </c>
      <c r="Y78" t="s">
        <v>395</v>
      </c>
      <c r="Z78" t="s">
        <v>31</v>
      </c>
    </row>
    <row r="79" spans="1:26" x14ac:dyDescent="0.3">
      <c r="A79" t="s">
        <v>26</v>
      </c>
      <c r="B79" t="s">
        <v>27</v>
      </c>
      <c r="C79" s="3">
        <v>2021</v>
      </c>
      <c r="D79" s="3">
        <v>5</v>
      </c>
      <c r="E79" t="s">
        <v>28</v>
      </c>
      <c r="F79" t="s">
        <v>955</v>
      </c>
      <c r="G79" s="2">
        <v>44160</v>
      </c>
      <c r="H79" s="2">
        <v>44160</v>
      </c>
      <c r="I79" s="3">
        <v>188</v>
      </c>
      <c r="J79" t="s">
        <v>124</v>
      </c>
      <c r="K79" t="s">
        <v>112</v>
      </c>
      <c r="L79" t="s">
        <v>152</v>
      </c>
      <c r="M79" t="s">
        <v>113</v>
      </c>
      <c r="P79" t="s">
        <v>26</v>
      </c>
      <c r="Q79" t="s">
        <v>830</v>
      </c>
      <c r="R79" t="s">
        <v>111</v>
      </c>
      <c r="S79" t="s">
        <v>126</v>
      </c>
      <c r="W79" s="4">
        <v>30000</v>
      </c>
      <c r="X79" t="s">
        <v>961</v>
      </c>
      <c r="Y79" t="s">
        <v>962</v>
      </c>
      <c r="Z79" t="s">
        <v>31</v>
      </c>
    </row>
    <row r="80" spans="1:26" x14ac:dyDescent="0.3">
      <c r="A80" t="s">
        <v>26</v>
      </c>
      <c r="B80" t="s">
        <v>27</v>
      </c>
      <c r="C80" s="3">
        <v>2021</v>
      </c>
      <c r="D80" s="3">
        <v>5</v>
      </c>
      <c r="E80" t="s">
        <v>28</v>
      </c>
      <c r="F80" t="s">
        <v>955</v>
      </c>
      <c r="G80" s="2">
        <v>44160</v>
      </c>
      <c r="H80" s="2">
        <v>44160</v>
      </c>
      <c r="I80" s="3">
        <v>193</v>
      </c>
      <c r="J80" t="s">
        <v>124</v>
      </c>
      <c r="K80" t="s">
        <v>112</v>
      </c>
      <c r="L80" t="s">
        <v>152</v>
      </c>
      <c r="M80" t="s">
        <v>113</v>
      </c>
      <c r="P80" t="s">
        <v>26</v>
      </c>
      <c r="Q80" t="s">
        <v>830</v>
      </c>
      <c r="R80" t="s">
        <v>111</v>
      </c>
      <c r="S80" t="s">
        <v>135</v>
      </c>
      <c r="W80" s="4">
        <v>10000</v>
      </c>
      <c r="X80" t="s">
        <v>963</v>
      </c>
      <c r="Y80" t="s">
        <v>964</v>
      </c>
      <c r="Z80" t="s">
        <v>31</v>
      </c>
    </row>
    <row r="81" spans="1:26" x14ac:dyDescent="0.3">
      <c r="A81" t="s">
        <v>26</v>
      </c>
      <c r="B81" t="s">
        <v>27</v>
      </c>
      <c r="C81" s="3">
        <v>2021</v>
      </c>
      <c r="D81" s="3">
        <v>5</v>
      </c>
      <c r="E81" t="s">
        <v>28</v>
      </c>
      <c r="F81" t="s">
        <v>955</v>
      </c>
      <c r="G81" s="2">
        <v>44160</v>
      </c>
      <c r="H81" s="2">
        <v>44160</v>
      </c>
      <c r="I81" s="3">
        <v>195</v>
      </c>
      <c r="J81" t="s">
        <v>124</v>
      </c>
      <c r="K81" t="s">
        <v>112</v>
      </c>
      <c r="L81" t="s">
        <v>152</v>
      </c>
      <c r="M81" t="s">
        <v>113</v>
      </c>
      <c r="P81" t="s">
        <v>26</v>
      </c>
      <c r="Q81" t="s">
        <v>830</v>
      </c>
      <c r="R81" t="s">
        <v>111</v>
      </c>
      <c r="S81" t="s">
        <v>138</v>
      </c>
      <c r="W81" s="4">
        <v>19306.830000000002</v>
      </c>
      <c r="X81" t="s">
        <v>965</v>
      </c>
      <c r="Y81" t="s">
        <v>897</v>
      </c>
      <c r="Z81" t="s">
        <v>31</v>
      </c>
    </row>
    <row r="82" spans="1:26" x14ac:dyDescent="0.3">
      <c r="A82" t="s">
        <v>26</v>
      </c>
      <c r="B82" t="s">
        <v>27</v>
      </c>
      <c r="C82" s="3">
        <v>2021</v>
      </c>
      <c r="D82" s="3">
        <v>5</v>
      </c>
      <c r="E82" t="s">
        <v>28</v>
      </c>
      <c r="F82" t="s">
        <v>955</v>
      </c>
      <c r="G82" s="2">
        <v>44160</v>
      </c>
      <c r="H82" s="2">
        <v>44160</v>
      </c>
      <c r="I82" s="3">
        <v>197</v>
      </c>
      <c r="J82" t="s">
        <v>124</v>
      </c>
      <c r="K82" t="s">
        <v>112</v>
      </c>
      <c r="L82" t="s">
        <v>152</v>
      </c>
      <c r="M82" t="s">
        <v>113</v>
      </c>
      <c r="P82" t="s">
        <v>26</v>
      </c>
      <c r="Q82" t="s">
        <v>830</v>
      </c>
      <c r="R82" t="s">
        <v>111</v>
      </c>
      <c r="S82" t="s">
        <v>34</v>
      </c>
      <c r="W82" s="4">
        <v>7271.86</v>
      </c>
      <c r="X82" t="s">
        <v>966</v>
      </c>
      <c r="Y82" t="s">
        <v>967</v>
      </c>
      <c r="Z82" t="s">
        <v>31</v>
      </c>
    </row>
    <row r="83" spans="1:26" x14ac:dyDescent="0.3">
      <c r="A83" t="s">
        <v>26</v>
      </c>
      <c r="B83" t="s">
        <v>27</v>
      </c>
      <c r="C83" s="3">
        <v>2021</v>
      </c>
      <c r="D83" s="3">
        <v>5</v>
      </c>
      <c r="E83" t="s">
        <v>28</v>
      </c>
      <c r="F83" t="s">
        <v>955</v>
      </c>
      <c r="G83" s="2">
        <v>44160</v>
      </c>
      <c r="H83" s="2">
        <v>44160</v>
      </c>
      <c r="I83" s="3">
        <v>199</v>
      </c>
      <c r="J83" t="s">
        <v>124</v>
      </c>
      <c r="K83" t="s">
        <v>112</v>
      </c>
      <c r="L83" t="s">
        <v>152</v>
      </c>
      <c r="M83" t="s">
        <v>113</v>
      </c>
      <c r="P83" t="s">
        <v>26</v>
      </c>
      <c r="Q83" t="s">
        <v>830</v>
      </c>
      <c r="R83" t="s">
        <v>111</v>
      </c>
      <c r="S83" t="s">
        <v>389</v>
      </c>
      <c r="W83" s="4">
        <v>9653.51</v>
      </c>
      <c r="X83" t="s">
        <v>968</v>
      </c>
      <c r="Y83" t="s">
        <v>969</v>
      </c>
      <c r="Z83" t="s">
        <v>31</v>
      </c>
    </row>
    <row r="84" spans="1:26" x14ac:dyDescent="0.3">
      <c r="A84" t="s">
        <v>26</v>
      </c>
      <c r="B84" t="s">
        <v>27</v>
      </c>
      <c r="C84" s="3">
        <v>2021</v>
      </c>
      <c r="D84" s="3">
        <v>5</v>
      </c>
      <c r="E84" t="s">
        <v>28</v>
      </c>
      <c r="F84" t="s">
        <v>955</v>
      </c>
      <c r="G84" s="2">
        <v>44160</v>
      </c>
      <c r="H84" s="2">
        <v>44160</v>
      </c>
      <c r="I84" s="3">
        <v>201</v>
      </c>
      <c r="J84" t="s">
        <v>124</v>
      </c>
      <c r="K84" t="s">
        <v>112</v>
      </c>
      <c r="L84" t="s">
        <v>152</v>
      </c>
      <c r="M84" t="s">
        <v>113</v>
      </c>
      <c r="P84" t="s">
        <v>26</v>
      </c>
      <c r="Q84" t="s">
        <v>830</v>
      </c>
      <c r="R84" t="s">
        <v>111</v>
      </c>
      <c r="S84" t="s">
        <v>64</v>
      </c>
      <c r="W84" s="4">
        <v>14486.48</v>
      </c>
      <c r="X84" t="s">
        <v>970</v>
      </c>
      <c r="Y84" t="s">
        <v>971</v>
      </c>
      <c r="Z84" t="s">
        <v>31</v>
      </c>
    </row>
    <row r="85" spans="1:26" x14ac:dyDescent="0.3">
      <c r="A85" t="s">
        <v>26</v>
      </c>
      <c r="B85" t="s">
        <v>27</v>
      </c>
      <c r="C85" s="3">
        <v>2021</v>
      </c>
      <c r="D85" s="3">
        <v>5</v>
      </c>
      <c r="E85" t="s">
        <v>28</v>
      </c>
      <c r="F85" t="s">
        <v>955</v>
      </c>
      <c r="G85" s="2">
        <v>44160</v>
      </c>
      <c r="H85" s="2">
        <v>44160</v>
      </c>
      <c r="I85" s="3">
        <v>210</v>
      </c>
      <c r="J85" t="s">
        <v>124</v>
      </c>
      <c r="K85" t="s">
        <v>112</v>
      </c>
      <c r="L85" t="s">
        <v>152</v>
      </c>
      <c r="M85" t="s">
        <v>113</v>
      </c>
      <c r="P85" t="s">
        <v>26</v>
      </c>
      <c r="Q85" t="s">
        <v>830</v>
      </c>
      <c r="R85" t="s">
        <v>111</v>
      </c>
      <c r="S85" t="s">
        <v>165</v>
      </c>
      <c r="W85" s="4">
        <v>6470.92</v>
      </c>
      <c r="X85" t="s">
        <v>972</v>
      </c>
      <c r="Y85" t="s">
        <v>973</v>
      </c>
      <c r="Z85" t="s">
        <v>31</v>
      </c>
    </row>
    <row r="86" spans="1:26" x14ac:dyDescent="0.3">
      <c r="A86" t="s">
        <v>26</v>
      </c>
      <c r="B86" t="s">
        <v>27</v>
      </c>
      <c r="C86" s="3">
        <v>2021</v>
      </c>
      <c r="D86" s="3">
        <v>5</v>
      </c>
      <c r="E86" t="s">
        <v>28</v>
      </c>
      <c r="F86" t="s">
        <v>955</v>
      </c>
      <c r="G86" s="2">
        <v>44160</v>
      </c>
      <c r="H86" s="2">
        <v>44160</v>
      </c>
      <c r="I86" s="3">
        <v>213</v>
      </c>
      <c r="J86" t="s">
        <v>124</v>
      </c>
      <c r="K86" t="s">
        <v>112</v>
      </c>
      <c r="L86" t="s">
        <v>152</v>
      </c>
      <c r="M86" t="s">
        <v>113</v>
      </c>
      <c r="P86" t="s">
        <v>26</v>
      </c>
      <c r="Q86" t="s">
        <v>830</v>
      </c>
      <c r="R86" t="s">
        <v>111</v>
      </c>
      <c r="S86" t="s">
        <v>143</v>
      </c>
      <c r="W86" s="4">
        <v>6281.66</v>
      </c>
      <c r="X86" t="s">
        <v>974</v>
      </c>
      <c r="Y86" t="s">
        <v>975</v>
      </c>
      <c r="Z86" t="s">
        <v>31</v>
      </c>
    </row>
    <row r="87" spans="1:26" x14ac:dyDescent="0.3">
      <c r="A87" t="s">
        <v>26</v>
      </c>
      <c r="B87" t="s">
        <v>27</v>
      </c>
      <c r="C87" s="3">
        <v>2021</v>
      </c>
      <c r="D87" s="3">
        <v>5</v>
      </c>
      <c r="E87" t="s">
        <v>28</v>
      </c>
      <c r="F87" t="s">
        <v>955</v>
      </c>
      <c r="G87" s="2">
        <v>44160</v>
      </c>
      <c r="H87" s="2">
        <v>44160</v>
      </c>
      <c r="I87" s="3">
        <v>218</v>
      </c>
      <c r="J87" t="s">
        <v>124</v>
      </c>
      <c r="K87" t="s">
        <v>112</v>
      </c>
      <c r="L87" t="s">
        <v>152</v>
      </c>
      <c r="M87" t="s">
        <v>113</v>
      </c>
      <c r="P87" t="s">
        <v>26</v>
      </c>
      <c r="Q87" t="s">
        <v>830</v>
      </c>
      <c r="R87" t="s">
        <v>111</v>
      </c>
      <c r="S87" t="s">
        <v>352</v>
      </c>
      <c r="W87" s="4">
        <v>5553.27</v>
      </c>
      <c r="X87" t="s">
        <v>976</v>
      </c>
      <c r="Y87" t="s">
        <v>977</v>
      </c>
      <c r="Z87" t="s">
        <v>31</v>
      </c>
    </row>
    <row r="88" spans="1:26" x14ac:dyDescent="0.3">
      <c r="A88" t="s">
        <v>26</v>
      </c>
      <c r="B88" t="s">
        <v>27</v>
      </c>
      <c r="C88" s="3">
        <v>2021</v>
      </c>
      <c r="D88" s="3">
        <v>5</v>
      </c>
      <c r="E88" t="s">
        <v>28</v>
      </c>
      <c r="F88" t="s">
        <v>955</v>
      </c>
      <c r="G88" s="2">
        <v>44160</v>
      </c>
      <c r="H88" s="2">
        <v>44160</v>
      </c>
      <c r="I88" s="3">
        <v>229</v>
      </c>
      <c r="J88" t="s">
        <v>124</v>
      </c>
      <c r="K88" t="s">
        <v>112</v>
      </c>
      <c r="L88" t="s">
        <v>152</v>
      </c>
      <c r="M88" t="s">
        <v>113</v>
      </c>
      <c r="P88" t="s">
        <v>26</v>
      </c>
      <c r="Q88" t="s">
        <v>830</v>
      </c>
      <c r="R88" t="s">
        <v>111</v>
      </c>
      <c r="S88" t="s">
        <v>468</v>
      </c>
      <c r="W88" s="4">
        <v>6423</v>
      </c>
      <c r="X88" t="s">
        <v>978</v>
      </c>
      <c r="Y88" t="s">
        <v>979</v>
      </c>
      <c r="Z88" t="s">
        <v>31</v>
      </c>
    </row>
    <row r="89" spans="1:26" x14ac:dyDescent="0.3">
      <c r="A89" t="s">
        <v>26</v>
      </c>
      <c r="B89" t="s">
        <v>27</v>
      </c>
      <c r="C89" s="3">
        <v>2021</v>
      </c>
      <c r="D89" s="3">
        <v>5</v>
      </c>
      <c r="E89" t="s">
        <v>28</v>
      </c>
      <c r="F89" t="s">
        <v>955</v>
      </c>
      <c r="G89" s="2">
        <v>44160</v>
      </c>
      <c r="H89" s="2">
        <v>44160</v>
      </c>
      <c r="I89" s="3">
        <v>240</v>
      </c>
      <c r="J89" t="s">
        <v>124</v>
      </c>
      <c r="K89" t="s">
        <v>112</v>
      </c>
      <c r="L89" t="s">
        <v>152</v>
      </c>
      <c r="M89" t="s">
        <v>113</v>
      </c>
      <c r="P89" t="s">
        <v>26</v>
      </c>
      <c r="Q89" t="s">
        <v>830</v>
      </c>
      <c r="R89" t="s">
        <v>111</v>
      </c>
      <c r="S89" t="s">
        <v>119</v>
      </c>
      <c r="W89" s="4">
        <v>3788.98</v>
      </c>
      <c r="X89" t="s">
        <v>980</v>
      </c>
      <c r="Y89" t="s">
        <v>981</v>
      </c>
      <c r="Z89" t="s">
        <v>31</v>
      </c>
    </row>
    <row r="90" spans="1:26" x14ac:dyDescent="0.3">
      <c r="A90" t="s">
        <v>26</v>
      </c>
      <c r="B90" t="s">
        <v>27</v>
      </c>
      <c r="C90" s="3">
        <v>2021</v>
      </c>
      <c r="D90" s="3">
        <v>5</v>
      </c>
      <c r="E90" t="s">
        <v>28</v>
      </c>
      <c r="F90" t="s">
        <v>955</v>
      </c>
      <c r="G90" s="2">
        <v>44160</v>
      </c>
      <c r="H90" s="2">
        <v>44160</v>
      </c>
      <c r="I90" s="3">
        <v>242</v>
      </c>
      <c r="J90" t="s">
        <v>124</v>
      </c>
      <c r="K90" t="s">
        <v>112</v>
      </c>
      <c r="L90" t="s">
        <v>152</v>
      </c>
      <c r="M90" t="s">
        <v>113</v>
      </c>
      <c r="P90" t="s">
        <v>26</v>
      </c>
      <c r="Q90" t="s">
        <v>830</v>
      </c>
      <c r="R90" t="s">
        <v>111</v>
      </c>
      <c r="S90" t="s">
        <v>43</v>
      </c>
      <c r="W90" s="4">
        <v>78000</v>
      </c>
      <c r="X90" t="s">
        <v>982</v>
      </c>
      <c r="Y90" t="s">
        <v>983</v>
      </c>
      <c r="Z90" t="s">
        <v>31</v>
      </c>
    </row>
    <row r="91" spans="1:26" x14ac:dyDescent="0.3">
      <c r="A91" t="s">
        <v>26</v>
      </c>
      <c r="B91" t="s">
        <v>27</v>
      </c>
      <c r="C91" s="3">
        <v>2021</v>
      </c>
      <c r="D91" s="3">
        <v>5</v>
      </c>
      <c r="E91" t="s">
        <v>28</v>
      </c>
      <c r="F91" t="s">
        <v>955</v>
      </c>
      <c r="G91" s="2">
        <v>44160</v>
      </c>
      <c r="H91" s="2">
        <v>44160</v>
      </c>
      <c r="I91" s="3">
        <v>244</v>
      </c>
      <c r="J91" t="s">
        <v>124</v>
      </c>
      <c r="K91" t="s">
        <v>112</v>
      </c>
      <c r="L91" t="s">
        <v>152</v>
      </c>
      <c r="M91" t="s">
        <v>113</v>
      </c>
      <c r="P91" t="s">
        <v>26</v>
      </c>
      <c r="Q91" t="s">
        <v>830</v>
      </c>
      <c r="R91" t="s">
        <v>111</v>
      </c>
      <c r="S91" t="s">
        <v>75</v>
      </c>
      <c r="W91" s="4">
        <v>11575.48</v>
      </c>
      <c r="X91" t="s">
        <v>984</v>
      </c>
      <c r="Y91" t="s">
        <v>985</v>
      </c>
      <c r="Z91" t="s">
        <v>31</v>
      </c>
    </row>
    <row r="92" spans="1:26" x14ac:dyDescent="0.3">
      <c r="A92" t="s">
        <v>26</v>
      </c>
      <c r="B92" t="s">
        <v>27</v>
      </c>
      <c r="C92" s="3">
        <v>2021</v>
      </c>
      <c r="D92" s="3">
        <v>5</v>
      </c>
      <c r="E92" t="s">
        <v>28</v>
      </c>
      <c r="F92" t="s">
        <v>955</v>
      </c>
      <c r="G92" s="2">
        <v>44160</v>
      </c>
      <c r="H92" s="2">
        <v>44160</v>
      </c>
      <c r="I92" s="3">
        <v>248</v>
      </c>
      <c r="J92" t="s">
        <v>124</v>
      </c>
      <c r="K92" t="s">
        <v>112</v>
      </c>
      <c r="L92" t="s">
        <v>152</v>
      </c>
      <c r="M92" t="s">
        <v>113</v>
      </c>
      <c r="P92" t="s">
        <v>26</v>
      </c>
      <c r="Q92" t="s">
        <v>830</v>
      </c>
      <c r="R92" t="s">
        <v>111</v>
      </c>
      <c r="S92" t="s">
        <v>143</v>
      </c>
      <c r="W92" s="4">
        <v>4500</v>
      </c>
      <c r="X92" t="s">
        <v>986</v>
      </c>
      <c r="Y92" t="s">
        <v>987</v>
      </c>
      <c r="Z92" t="s">
        <v>31</v>
      </c>
    </row>
    <row r="93" spans="1:26" x14ac:dyDescent="0.3">
      <c r="A93" t="s">
        <v>26</v>
      </c>
      <c r="B93" t="s">
        <v>27</v>
      </c>
      <c r="C93" s="3">
        <v>2021</v>
      </c>
      <c r="D93" s="3">
        <v>5</v>
      </c>
      <c r="E93" t="s">
        <v>28</v>
      </c>
      <c r="F93" t="s">
        <v>955</v>
      </c>
      <c r="G93" s="2">
        <v>44160</v>
      </c>
      <c r="H93" s="2">
        <v>44160</v>
      </c>
      <c r="I93" s="3">
        <v>252</v>
      </c>
      <c r="J93" t="s">
        <v>124</v>
      </c>
      <c r="K93" t="s">
        <v>112</v>
      </c>
      <c r="L93" t="s">
        <v>152</v>
      </c>
      <c r="M93" t="s">
        <v>113</v>
      </c>
      <c r="P93" t="s">
        <v>26</v>
      </c>
      <c r="Q93" t="s">
        <v>830</v>
      </c>
      <c r="R93" t="s">
        <v>111</v>
      </c>
      <c r="S93" t="s">
        <v>145</v>
      </c>
      <c r="W93" s="4">
        <v>5772.35</v>
      </c>
      <c r="X93" t="s">
        <v>988</v>
      </c>
      <c r="Y93" t="s">
        <v>989</v>
      </c>
      <c r="Z93" t="s">
        <v>31</v>
      </c>
    </row>
    <row r="94" spans="1:26" x14ac:dyDescent="0.3">
      <c r="A94" t="s">
        <v>26</v>
      </c>
      <c r="B94" t="s">
        <v>27</v>
      </c>
      <c r="C94" s="3">
        <v>2021</v>
      </c>
      <c r="D94" s="3">
        <v>6</v>
      </c>
      <c r="E94" t="s">
        <v>28</v>
      </c>
      <c r="F94" t="s">
        <v>990</v>
      </c>
      <c r="G94" s="2">
        <v>44175</v>
      </c>
      <c r="H94" s="2">
        <v>44175</v>
      </c>
      <c r="I94" s="3">
        <v>26</v>
      </c>
      <c r="J94" t="s">
        <v>124</v>
      </c>
      <c r="K94" t="s">
        <v>112</v>
      </c>
      <c r="L94" t="s">
        <v>152</v>
      </c>
      <c r="M94" t="s">
        <v>113</v>
      </c>
      <c r="P94" t="s">
        <v>26</v>
      </c>
      <c r="Q94" t="s">
        <v>830</v>
      </c>
      <c r="R94" t="s">
        <v>111</v>
      </c>
      <c r="S94" t="s">
        <v>37</v>
      </c>
      <c r="W94" s="4">
        <v>6599.62</v>
      </c>
      <c r="X94" t="s">
        <v>991</v>
      </c>
      <c r="Y94" t="s">
        <v>883</v>
      </c>
      <c r="Z94" t="s">
        <v>31</v>
      </c>
    </row>
    <row r="95" spans="1:26" x14ac:dyDescent="0.3">
      <c r="A95" t="s">
        <v>26</v>
      </c>
      <c r="B95" t="s">
        <v>27</v>
      </c>
      <c r="C95" s="3">
        <v>2021</v>
      </c>
      <c r="D95" s="3">
        <v>6</v>
      </c>
      <c r="E95" t="s">
        <v>28</v>
      </c>
      <c r="F95" t="s">
        <v>992</v>
      </c>
      <c r="G95" s="2">
        <v>44187</v>
      </c>
      <c r="H95" s="2">
        <v>44187</v>
      </c>
      <c r="I95" s="3">
        <v>75</v>
      </c>
      <c r="J95" t="s">
        <v>124</v>
      </c>
      <c r="K95" t="s">
        <v>112</v>
      </c>
      <c r="L95" t="s">
        <v>152</v>
      </c>
      <c r="M95" t="s">
        <v>113</v>
      </c>
      <c r="P95" t="s">
        <v>26</v>
      </c>
      <c r="Q95" t="s">
        <v>830</v>
      </c>
      <c r="R95" t="s">
        <v>111</v>
      </c>
      <c r="S95" t="s">
        <v>147</v>
      </c>
      <c r="W95" s="4">
        <v>5742.93</v>
      </c>
      <c r="X95" t="s">
        <v>993</v>
      </c>
      <c r="Y95" t="s">
        <v>889</v>
      </c>
      <c r="Z95" t="s">
        <v>31</v>
      </c>
    </row>
    <row r="96" spans="1:26" x14ac:dyDescent="0.3">
      <c r="A96" t="s">
        <v>26</v>
      </c>
      <c r="B96" t="s">
        <v>27</v>
      </c>
      <c r="C96" s="3">
        <v>2021</v>
      </c>
      <c r="D96" s="3">
        <v>6</v>
      </c>
      <c r="E96" t="s">
        <v>28</v>
      </c>
      <c r="F96" t="s">
        <v>992</v>
      </c>
      <c r="G96" s="2">
        <v>44187</v>
      </c>
      <c r="H96" s="2">
        <v>44187</v>
      </c>
      <c r="I96" s="3">
        <v>79</v>
      </c>
      <c r="J96" t="s">
        <v>124</v>
      </c>
      <c r="K96" t="s">
        <v>112</v>
      </c>
      <c r="L96" t="s">
        <v>152</v>
      </c>
      <c r="M96" t="s">
        <v>113</v>
      </c>
      <c r="P96" t="s">
        <v>26</v>
      </c>
      <c r="Q96" t="s">
        <v>830</v>
      </c>
      <c r="R96" t="s">
        <v>111</v>
      </c>
      <c r="S96" t="s">
        <v>165</v>
      </c>
      <c r="W96" s="4">
        <v>6406.53</v>
      </c>
      <c r="X96" t="s">
        <v>994</v>
      </c>
      <c r="Y96" t="s">
        <v>995</v>
      </c>
      <c r="Z96" t="s">
        <v>31</v>
      </c>
    </row>
    <row r="97" spans="1:26" x14ac:dyDescent="0.3">
      <c r="A97" t="s">
        <v>26</v>
      </c>
      <c r="B97" t="s">
        <v>27</v>
      </c>
      <c r="C97" s="3">
        <v>2021</v>
      </c>
      <c r="D97" s="3">
        <v>6</v>
      </c>
      <c r="E97" t="s">
        <v>28</v>
      </c>
      <c r="F97" t="s">
        <v>992</v>
      </c>
      <c r="G97" s="2">
        <v>44187</v>
      </c>
      <c r="H97" s="2">
        <v>44187</v>
      </c>
      <c r="I97" s="3">
        <v>81</v>
      </c>
      <c r="J97" t="s">
        <v>124</v>
      </c>
      <c r="K97" t="s">
        <v>112</v>
      </c>
      <c r="L97" t="s">
        <v>152</v>
      </c>
      <c r="M97" t="s">
        <v>113</v>
      </c>
      <c r="P97" t="s">
        <v>26</v>
      </c>
      <c r="Q97" t="s">
        <v>830</v>
      </c>
      <c r="R97" t="s">
        <v>111</v>
      </c>
      <c r="S97" t="s">
        <v>352</v>
      </c>
      <c r="W97" s="4">
        <v>4595.22</v>
      </c>
      <c r="X97" t="s">
        <v>996</v>
      </c>
      <c r="Y97" t="s">
        <v>997</v>
      </c>
      <c r="Z97" t="s">
        <v>31</v>
      </c>
    </row>
    <row r="98" spans="1:26" x14ac:dyDescent="0.3">
      <c r="A98" t="s">
        <v>26</v>
      </c>
      <c r="B98" t="s">
        <v>27</v>
      </c>
      <c r="C98" s="3">
        <v>2021</v>
      </c>
      <c r="D98" s="3">
        <v>6</v>
      </c>
      <c r="E98" t="s">
        <v>28</v>
      </c>
      <c r="F98" t="s">
        <v>992</v>
      </c>
      <c r="G98" s="2">
        <v>44187</v>
      </c>
      <c r="H98" s="2">
        <v>44187</v>
      </c>
      <c r="I98" s="3">
        <v>100</v>
      </c>
      <c r="J98" t="s">
        <v>124</v>
      </c>
      <c r="K98" t="s">
        <v>112</v>
      </c>
      <c r="L98" t="s">
        <v>152</v>
      </c>
      <c r="M98" t="s">
        <v>113</v>
      </c>
      <c r="P98" t="s">
        <v>26</v>
      </c>
      <c r="Q98" t="s">
        <v>830</v>
      </c>
      <c r="R98" t="s">
        <v>111</v>
      </c>
      <c r="S98" t="s">
        <v>48</v>
      </c>
      <c r="W98" s="4">
        <v>3558.62</v>
      </c>
      <c r="X98" t="s">
        <v>998</v>
      </c>
      <c r="Y98" t="s">
        <v>999</v>
      </c>
      <c r="Z98" t="s">
        <v>31</v>
      </c>
    </row>
    <row r="99" spans="1:26" x14ac:dyDescent="0.3">
      <c r="A99" t="s">
        <v>26</v>
      </c>
      <c r="B99" t="s">
        <v>27</v>
      </c>
      <c r="C99" s="3">
        <v>2021</v>
      </c>
      <c r="D99" s="3">
        <v>6</v>
      </c>
      <c r="E99" t="s">
        <v>28</v>
      </c>
      <c r="F99" t="s">
        <v>992</v>
      </c>
      <c r="G99" s="2">
        <v>44187</v>
      </c>
      <c r="H99" s="2">
        <v>44187</v>
      </c>
      <c r="I99" s="3">
        <v>102</v>
      </c>
      <c r="J99" t="s">
        <v>124</v>
      </c>
      <c r="K99" t="s">
        <v>112</v>
      </c>
      <c r="L99" t="s">
        <v>152</v>
      </c>
      <c r="M99" t="s">
        <v>113</v>
      </c>
      <c r="P99" t="s">
        <v>26</v>
      </c>
      <c r="Q99" t="s">
        <v>830</v>
      </c>
      <c r="R99" t="s">
        <v>111</v>
      </c>
      <c r="S99" t="s">
        <v>392</v>
      </c>
      <c r="W99" s="4">
        <v>13603</v>
      </c>
      <c r="X99" t="s">
        <v>1000</v>
      </c>
      <c r="Y99" t="s">
        <v>1001</v>
      </c>
      <c r="Z99" t="s">
        <v>31</v>
      </c>
    </row>
    <row r="100" spans="1:26" x14ac:dyDescent="0.3">
      <c r="A100" t="s">
        <v>26</v>
      </c>
      <c r="B100" t="s">
        <v>27</v>
      </c>
      <c r="C100" s="3">
        <v>2021</v>
      </c>
      <c r="D100" s="3">
        <v>6</v>
      </c>
      <c r="E100" t="s">
        <v>28</v>
      </c>
      <c r="F100" t="s">
        <v>992</v>
      </c>
      <c r="G100" s="2">
        <v>44187</v>
      </c>
      <c r="H100" s="2">
        <v>44187</v>
      </c>
      <c r="I100" s="3">
        <v>104</v>
      </c>
      <c r="J100" t="s">
        <v>124</v>
      </c>
      <c r="K100" t="s">
        <v>112</v>
      </c>
      <c r="L100" t="s">
        <v>152</v>
      </c>
      <c r="M100" t="s">
        <v>113</v>
      </c>
      <c r="P100" t="s">
        <v>26</v>
      </c>
      <c r="Q100" t="s">
        <v>830</v>
      </c>
      <c r="R100" t="s">
        <v>111</v>
      </c>
      <c r="S100" t="s">
        <v>108</v>
      </c>
      <c r="W100" s="4">
        <v>2730.14</v>
      </c>
      <c r="X100" t="s">
        <v>1002</v>
      </c>
      <c r="Y100" t="s">
        <v>1003</v>
      </c>
      <c r="Z100" t="s">
        <v>31</v>
      </c>
    </row>
    <row r="101" spans="1:26" x14ac:dyDescent="0.3">
      <c r="A101" t="s">
        <v>26</v>
      </c>
      <c r="B101" t="s">
        <v>27</v>
      </c>
      <c r="C101" s="3">
        <v>2021</v>
      </c>
      <c r="D101" s="3">
        <v>6</v>
      </c>
      <c r="E101" t="s">
        <v>28</v>
      </c>
      <c r="F101" t="s">
        <v>992</v>
      </c>
      <c r="G101" s="2">
        <v>44187</v>
      </c>
      <c r="H101" s="2">
        <v>44187</v>
      </c>
      <c r="I101" s="3">
        <v>108</v>
      </c>
      <c r="J101" t="s">
        <v>124</v>
      </c>
      <c r="K101" t="s">
        <v>112</v>
      </c>
      <c r="L101" t="s">
        <v>152</v>
      </c>
      <c r="M101" t="s">
        <v>113</v>
      </c>
      <c r="P101" t="s">
        <v>26</v>
      </c>
      <c r="Q101" t="s">
        <v>830</v>
      </c>
      <c r="R101" t="s">
        <v>111</v>
      </c>
      <c r="S101" t="s">
        <v>147</v>
      </c>
      <c r="W101" s="4">
        <v>7996.13</v>
      </c>
      <c r="X101" t="s">
        <v>1004</v>
      </c>
      <c r="Y101" t="s">
        <v>889</v>
      </c>
      <c r="Z101" t="s">
        <v>31</v>
      </c>
    </row>
    <row r="102" spans="1:26" x14ac:dyDescent="0.3">
      <c r="A102" t="s">
        <v>26</v>
      </c>
      <c r="B102" t="s">
        <v>27</v>
      </c>
      <c r="C102" s="3">
        <v>2021</v>
      </c>
      <c r="D102" s="3">
        <v>6</v>
      </c>
      <c r="E102" t="s">
        <v>28</v>
      </c>
      <c r="F102" t="s">
        <v>992</v>
      </c>
      <c r="G102" s="2">
        <v>44187</v>
      </c>
      <c r="H102" s="2">
        <v>44187</v>
      </c>
      <c r="I102" s="3">
        <v>110</v>
      </c>
      <c r="J102" t="s">
        <v>124</v>
      </c>
      <c r="K102" t="s">
        <v>112</v>
      </c>
      <c r="L102" t="s">
        <v>152</v>
      </c>
      <c r="M102" t="s">
        <v>113</v>
      </c>
      <c r="P102" t="s">
        <v>26</v>
      </c>
      <c r="Q102" t="s">
        <v>830</v>
      </c>
      <c r="R102" t="s">
        <v>111</v>
      </c>
      <c r="S102" t="s">
        <v>143</v>
      </c>
      <c r="W102" s="4">
        <v>6310.96</v>
      </c>
      <c r="X102" t="s">
        <v>1005</v>
      </c>
      <c r="Y102" t="s">
        <v>928</v>
      </c>
      <c r="Z102" t="s">
        <v>31</v>
      </c>
    </row>
    <row r="103" spans="1:26" x14ac:dyDescent="0.3">
      <c r="A103" t="s">
        <v>26</v>
      </c>
      <c r="B103" t="s">
        <v>27</v>
      </c>
      <c r="C103" s="3">
        <v>2021</v>
      </c>
      <c r="D103" s="3">
        <v>6</v>
      </c>
      <c r="E103" t="s">
        <v>28</v>
      </c>
      <c r="F103" t="s">
        <v>992</v>
      </c>
      <c r="G103" s="2">
        <v>44187</v>
      </c>
      <c r="H103" s="2">
        <v>44187</v>
      </c>
      <c r="I103" s="3">
        <v>112</v>
      </c>
      <c r="J103" t="s">
        <v>124</v>
      </c>
      <c r="K103" t="s">
        <v>112</v>
      </c>
      <c r="L103" t="s">
        <v>152</v>
      </c>
      <c r="M103" t="s">
        <v>113</v>
      </c>
      <c r="P103" t="s">
        <v>26</v>
      </c>
      <c r="Q103" t="s">
        <v>830</v>
      </c>
      <c r="R103" t="s">
        <v>111</v>
      </c>
      <c r="S103" t="s">
        <v>143</v>
      </c>
      <c r="W103" s="4">
        <v>4500</v>
      </c>
      <c r="X103" t="s">
        <v>1006</v>
      </c>
      <c r="Y103" t="s">
        <v>881</v>
      </c>
      <c r="Z103" t="s">
        <v>31</v>
      </c>
    </row>
    <row r="104" spans="1:26" x14ac:dyDescent="0.3">
      <c r="W104" s="5">
        <f>SUM(W27:W103)</f>
        <v>742438.61</v>
      </c>
    </row>
    <row r="106" spans="1:26" x14ac:dyDescent="0.3">
      <c r="A106" t="s">
        <v>26</v>
      </c>
      <c r="B106" t="s">
        <v>27</v>
      </c>
      <c r="C106" s="3">
        <v>2021</v>
      </c>
      <c r="D106" s="3">
        <v>7</v>
      </c>
      <c r="E106" t="s">
        <v>28</v>
      </c>
      <c r="F106" t="s">
        <v>1007</v>
      </c>
      <c r="G106" s="2">
        <v>44201</v>
      </c>
      <c r="H106" s="2">
        <v>44201</v>
      </c>
      <c r="I106" s="3">
        <v>7</v>
      </c>
      <c r="J106" t="s">
        <v>124</v>
      </c>
      <c r="K106" t="s">
        <v>112</v>
      </c>
      <c r="L106" t="s">
        <v>152</v>
      </c>
      <c r="M106" t="s">
        <v>113</v>
      </c>
      <c r="P106" t="s">
        <v>26</v>
      </c>
      <c r="Q106" t="s">
        <v>830</v>
      </c>
      <c r="R106" t="s">
        <v>111</v>
      </c>
      <c r="S106" t="s">
        <v>143</v>
      </c>
      <c r="W106" s="4">
        <v>8236.06</v>
      </c>
      <c r="X106" t="s">
        <v>1008</v>
      </c>
      <c r="Y106" t="s">
        <v>928</v>
      </c>
      <c r="Z106" t="s">
        <v>31</v>
      </c>
    </row>
    <row r="107" spans="1:26" x14ac:dyDescent="0.3">
      <c r="A107" t="s">
        <v>26</v>
      </c>
      <c r="B107" t="s">
        <v>27</v>
      </c>
      <c r="C107" s="3">
        <v>2021</v>
      </c>
      <c r="D107" s="3">
        <v>7</v>
      </c>
      <c r="E107" t="s">
        <v>28</v>
      </c>
      <c r="F107" t="s">
        <v>1009</v>
      </c>
      <c r="G107" s="2">
        <v>44208</v>
      </c>
      <c r="H107" s="2">
        <v>44208</v>
      </c>
      <c r="I107" s="3">
        <v>38</v>
      </c>
      <c r="J107" t="s">
        <v>124</v>
      </c>
      <c r="K107" t="s">
        <v>112</v>
      </c>
      <c r="L107" t="s">
        <v>152</v>
      </c>
      <c r="M107" t="s">
        <v>113</v>
      </c>
      <c r="P107" t="s">
        <v>26</v>
      </c>
      <c r="Q107" t="s">
        <v>830</v>
      </c>
      <c r="R107" t="s">
        <v>111</v>
      </c>
      <c r="S107" t="s">
        <v>37</v>
      </c>
      <c r="W107" s="4">
        <v>5475.26</v>
      </c>
      <c r="X107" t="s">
        <v>1010</v>
      </c>
      <c r="Y107" t="s">
        <v>1011</v>
      </c>
      <c r="Z107" t="s">
        <v>31</v>
      </c>
    </row>
    <row r="108" spans="1:26" x14ac:dyDescent="0.3">
      <c r="A108" t="s">
        <v>26</v>
      </c>
      <c r="B108" t="s">
        <v>27</v>
      </c>
      <c r="C108" s="3">
        <v>2021</v>
      </c>
      <c r="D108" s="3">
        <v>7</v>
      </c>
      <c r="E108" t="s">
        <v>28</v>
      </c>
      <c r="F108" t="s">
        <v>1009</v>
      </c>
      <c r="G108" s="2">
        <v>44208</v>
      </c>
      <c r="H108" s="2">
        <v>44208</v>
      </c>
      <c r="I108" s="3">
        <v>41</v>
      </c>
      <c r="J108" t="s">
        <v>124</v>
      </c>
      <c r="K108" t="s">
        <v>112</v>
      </c>
      <c r="L108" t="s">
        <v>152</v>
      </c>
      <c r="M108" t="s">
        <v>113</v>
      </c>
      <c r="P108" t="s">
        <v>26</v>
      </c>
      <c r="Q108" t="s">
        <v>830</v>
      </c>
      <c r="R108" t="s">
        <v>111</v>
      </c>
      <c r="S108" t="s">
        <v>165</v>
      </c>
      <c r="W108" s="4">
        <v>6949.22</v>
      </c>
      <c r="X108" t="s">
        <v>1012</v>
      </c>
      <c r="Y108" t="s">
        <v>995</v>
      </c>
      <c r="Z108" t="s">
        <v>31</v>
      </c>
    </row>
    <row r="109" spans="1:26" x14ac:dyDescent="0.3">
      <c r="A109" t="s">
        <v>26</v>
      </c>
      <c r="B109" t="s">
        <v>27</v>
      </c>
      <c r="C109" s="3">
        <v>2021</v>
      </c>
      <c r="D109" s="3">
        <v>7</v>
      </c>
      <c r="E109" t="s">
        <v>28</v>
      </c>
      <c r="F109" t="s">
        <v>1013</v>
      </c>
      <c r="G109" s="2">
        <v>44215</v>
      </c>
      <c r="H109" s="2">
        <v>44215</v>
      </c>
      <c r="I109" s="3">
        <v>57</v>
      </c>
      <c r="J109" t="s">
        <v>124</v>
      </c>
      <c r="K109" t="s">
        <v>112</v>
      </c>
      <c r="L109" t="s">
        <v>474</v>
      </c>
      <c r="M109" t="s">
        <v>113</v>
      </c>
      <c r="P109" t="s">
        <v>26</v>
      </c>
      <c r="Q109" t="s">
        <v>830</v>
      </c>
      <c r="R109" t="s">
        <v>111</v>
      </c>
      <c r="S109" t="s">
        <v>145</v>
      </c>
      <c r="W109" s="4">
        <v>16899.509999999998</v>
      </c>
      <c r="X109" t="s">
        <v>1014</v>
      </c>
      <c r="Y109" t="s">
        <v>1015</v>
      </c>
      <c r="Z109" t="s">
        <v>31</v>
      </c>
    </row>
    <row r="110" spans="1:26" x14ac:dyDescent="0.3">
      <c r="A110" t="s">
        <v>26</v>
      </c>
      <c r="B110" t="s">
        <v>27</v>
      </c>
      <c r="C110" s="3">
        <v>2021</v>
      </c>
      <c r="D110" s="3">
        <v>7</v>
      </c>
      <c r="E110" t="s">
        <v>28</v>
      </c>
      <c r="F110" t="s">
        <v>1013</v>
      </c>
      <c r="G110" s="2">
        <v>44215</v>
      </c>
      <c r="H110" s="2">
        <v>44215</v>
      </c>
      <c r="I110" s="3">
        <v>71</v>
      </c>
      <c r="J110" t="s">
        <v>124</v>
      </c>
      <c r="K110" t="s">
        <v>112</v>
      </c>
      <c r="L110" t="s">
        <v>152</v>
      </c>
      <c r="M110" t="s">
        <v>113</v>
      </c>
      <c r="P110" t="s">
        <v>26</v>
      </c>
      <c r="Q110" t="s">
        <v>830</v>
      </c>
      <c r="R110" t="s">
        <v>111</v>
      </c>
      <c r="S110" t="s">
        <v>72</v>
      </c>
      <c r="W110" s="4">
        <v>7754.45</v>
      </c>
      <c r="X110" t="s">
        <v>1016</v>
      </c>
      <c r="Y110" t="s">
        <v>1017</v>
      </c>
      <c r="Z110" t="s">
        <v>31</v>
      </c>
    </row>
    <row r="111" spans="1:26" x14ac:dyDescent="0.3">
      <c r="A111" t="s">
        <v>26</v>
      </c>
      <c r="B111" t="s">
        <v>27</v>
      </c>
      <c r="C111" s="3">
        <v>2021</v>
      </c>
      <c r="D111" s="3">
        <v>7</v>
      </c>
      <c r="E111" t="s">
        <v>28</v>
      </c>
      <c r="F111" t="s">
        <v>1013</v>
      </c>
      <c r="G111" s="2">
        <v>44215</v>
      </c>
      <c r="H111" s="2">
        <v>44215</v>
      </c>
      <c r="I111" s="3">
        <v>73</v>
      </c>
      <c r="J111" t="s">
        <v>124</v>
      </c>
      <c r="K111" t="s">
        <v>112</v>
      </c>
      <c r="L111" t="s">
        <v>152</v>
      </c>
      <c r="M111" t="s">
        <v>113</v>
      </c>
      <c r="P111" t="s">
        <v>26</v>
      </c>
      <c r="Q111" t="s">
        <v>830</v>
      </c>
      <c r="R111" t="s">
        <v>111</v>
      </c>
      <c r="S111" t="s">
        <v>59</v>
      </c>
      <c r="W111" s="4">
        <v>2656</v>
      </c>
      <c r="X111" t="s">
        <v>1018</v>
      </c>
      <c r="Y111" t="s">
        <v>1019</v>
      </c>
      <c r="Z111" t="s">
        <v>31</v>
      </c>
    </row>
    <row r="112" spans="1:26" x14ac:dyDescent="0.3">
      <c r="A112" t="s">
        <v>26</v>
      </c>
      <c r="B112" t="s">
        <v>27</v>
      </c>
      <c r="C112" s="3">
        <v>2021</v>
      </c>
      <c r="D112" s="3">
        <v>7</v>
      </c>
      <c r="E112" t="s">
        <v>28</v>
      </c>
      <c r="F112" t="s">
        <v>1013</v>
      </c>
      <c r="G112" s="2">
        <v>44215</v>
      </c>
      <c r="H112" s="2">
        <v>44215</v>
      </c>
      <c r="I112" s="3">
        <v>75</v>
      </c>
      <c r="J112" t="s">
        <v>124</v>
      </c>
      <c r="K112" t="s">
        <v>112</v>
      </c>
      <c r="L112" t="s">
        <v>152</v>
      </c>
      <c r="M112" t="s">
        <v>113</v>
      </c>
      <c r="P112" t="s">
        <v>26</v>
      </c>
      <c r="Q112" t="s">
        <v>830</v>
      </c>
      <c r="R112" t="s">
        <v>111</v>
      </c>
      <c r="S112" t="s">
        <v>373</v>
      </c>
      <c r="W112" s="4">
        <v>7139.1</v>
      </c>
      <c r="X112" t="s">
        <v>1020</v>
      </c>
      <c r="Y112" t="s">
        <v>1021</v>
      </c>
      <c r="Z112" t="s">
        <v>31</v>
      </c>
    </row>
    <row r="113" spans="1:26" x14ac:dyDescent="0.3">
      <c r="A113" t="s">
        <v>26</v>
      </c>
      <c r="B113" t="s">
        <v>27</v>
      </c>
      <c r="C113" s="3">
        <v>2021</v>
      </c>
      <c r="D113" s="3">
        <v>7</v>
      </c>
      <c r="E113" t="s">
        <v>28</v>
      </c>
      <c r="F113" t="s">
        <v>1013</v>
      </c>
      <c r="G113" s="2">
        <v>44215</v>
      </c>
      <c r="H113" s="2">
        <v>44215</v>
      </c>
      <c r="I113" s="3">
        <v>77</v>
      </c>
      <c r="J113" t="s">
        <v>124</v>
      </c>
      <c r="K113" t="s">
        <v>112</v>
      </c>
      <c r="L113" t="s">
        <v>152</v>
      </c>
      <c r="M113" t="s">
        <v>113</v>
      </c>
      <c r="P113" t="s">
        <v>26</v>
      </c>
      <c r="Q113" t="s">
        <v>830</v>
      </c>
      <c r="R113" t="s">
        <v>111</v>
      </c>
      <c r="S113" t="s">
        <v>110</v>
      </c>
      <c r="W113" s="4">
        <v>16813.240000000002</v>
      </c>
      <c r="X113" t="s">
        <v>1022</v>
      </c>
      <c r="Y113" t="s">
        <v>1023</v>
      </c>
      <c r="Z113" t="s">
        <v>31</v>
      </c>
    </row>
    <row r="114" spans="1:26" x14ac:dyDescent="0.3">
      <c r="A114" t="s">
        <v>26</v>
      </c>
      <c r="B114" t="s">
        <v>27</v>
      </c>
      <c r="C114" s="3">
        <v>2021</v>
      </c>
      <c r="D114" s="3">
        <v>7</v>
      </c>
      <c r="E114" t="s">
        <v>28</v>
      </c>
      <c r="F114" t="s">
        <v>1013</v>
      </c>
      <c r="G114" s="2">
        <v>44215</v>
      </c>
      <c r="H114" s="2">
        <v>44215</v>
      </c>
      <c r="I114" s="3">
        <v>79</v>
      </c>
      <c r="J114" t="s">
        <v>124</v>
      </c>
      <c r="K114" t="s">
        <v>112</v>
      </c>
      <c r="L114" t="s">
        <v>152</v>
      </c>
      <c r="M114" t="s">
        <v>113</v>
      </c>
      <c r="P114" t="s">
        <v>26</v>
      </c>
      <c r="Q114" t="s">
        <v>830</v>
      </c>
      <c r="R114" t="s">
        <v>111</v>
      </c>
      <c r="S114" t="s">
        <v>226</v>
      </c>
      <c r="W114" s="4">
        <v>11422.94</v>
      </c>
      <c r="X114" t="s">
        <v>1024</v>
      </c>
      <c r="Y114" t="s">
        <v>1025</v>
      </c>
      <c r="Z114" t="s">
        <v>31</v>
      </c>
    </row>
    <row r="115" spans="1:26" x14ac:dyDescent="0.3">
      <c r="A115" t="s">
        <v>26</v>
      </c>
      <c r="B115" t="s">
        <v>27</v>
      </c>
      <c r="C115" s="3">
        <v>2021</v>
      </c>
      <c r="D115" s="3">
        <v>7</v>
      </c>
      <c r="E115" t="s">
        <v>28</v>
      </c>
      <c r="F115" t="s">
        <v>1013</v>
      </c>
      <c r="G115" s="2">
        <v>44215</v>
      </c>
      <c r="H115" s="2">
        <v>44215</v>
      </c>
      <c r="I115" s="3">
        <v>81</v>
      </c>
      <c r="J115" t="s">
        <v>124</v>
      </c>
      <c r="K115" t="s">
        <v>112</v>
      </c>
      <c r="L115" t="s">
        <v>152</v>
      </c>
      <c r="M115" t="s">
        <v>113</v>
      </c>
      <c r="P115" t="s">
        <v>26</v>
      </c>
      <c r="Q115" t="s">
        <v>830</v>
      </c>
      <c r="R115" t="s">
        <v>111</v>
      </c>
      <c r="S115" t="s">
        <v>127</v>
      </c>
      <c r="W115" s="4">
        <v>14195.88</v>
      </c>
      <c r="X115" t="s">
        <v>1026</v>
      </c>
      <c r="Y115" t="s">
        <v>1027</v>
      </c>
      <c r="Z115" t="s">
        <v>31</v>
      </c>
    </row>
    <row r="116" spans="1:26" x14ac:dyDescent="0.3">
      <c r="A116" t="s">
        <v>26</v>
      </c>
      <c r="B116" t="s">
        <v>27</v>
      </c>
      <c r="C116" s="3">
        <v>2021</v>
      </c>
      <c r="D116" s="3">
        <v>7</v>
      </c>
      <c r="E116" t="s">
        <v>28</v>
      </c>
      <c r="F116" t="s">
        <v>1013</v>
      </c>
      <c r="G116" s="2">
        <v>44215</v>
      </c>
      <c r="H116" s="2">
        <v>44215</v>
      </c>
      <c r="I116" s="3">
        <v>83</v>
      </c>
      <c r="J116" t="s">
        <v>124</v>
      </c>
      <c r="K116" t="s">
        <v>112</v>
      </c>
      <c r="L116" t="s">
        <v>152</v>
      </c>
      <c r="M116" t="s">
        <v>113</v>
      </c>
      <c r="P116" t="s">
        <v>26</v>
      </c>
      <c r="Q116" t="s">
        <v>830</v>
      </c>
      <c r="R116" t="s">
        <v>111</v>
      </c>
      <c r="S116" t="s">
        <v>133</v>
      </c>
      <c r="W116" s="4">
        <v>7491.85</v>
      </c>
      <c r="X116" t="s">
        <v>1028</v>
      </c>
      <c r="Y116" t="s">
        <v>1029</v>
      </c>
      <c r="Z116" t="s">
        <v>31</v>
      </c>
    </row>
    <row r="117" spans="1:26" x14ac:dyDescent="0.3">
      <c r="A117" t="s">
        <v>26</v>
      </c>
      <c r="B117" t="s">
        <v>27</v>
      </c>
      <c r="C117" s="3">
        <v>2021</v>
      </c>
      <c r="D117" s="3">
        <v>7</v>
      </c>
      <c r="E117" t="s">
        <v>28</v>
      </c>
      <c r="F117" t="s">
        <v>1013</v>
      </c>
      <c r="G117" s="2">
        <v>44215</v>
      </c>
      <c r="H117" s="2">
        <v>44215</v>
      </c>
      <c r="I117" s="3">
        <v>85</v>
      </c>
      <c r="J117" t="s">
        <v>124</v>
      </c>
      <c r="K117" t="s">
        <v>112</v>
      </c>
      <c r="L117" t="s">
        <v>152</v>
      </c>
      <c r="M117" t="s">
        <v>113</v>
      </c>
      <c r="P117" t="s">
        <v>26</v>
      </c>
      <c r="Q117" t="s">
        <v>830</v>
      </c>
      <c r="R117" t="s">
        <v>111</v>
      </c>
      <c r="S117" t="s">
        <v>143</v>
      </c>
      <c r="W117" s="4">
        <v>16500</v>
      </c>
      <c r="X117" t="s">
        <v>1030</v>
      </c>
      <c r="Y117" t="s">
        <v>1031</v>
      </c>
      <c r="Z117" t="s">
        <v>31</v>
      </c>
    </row>
    <row r="118" spans="1:26" x14ac:dyDescent="0.3">
      <c r="A118" t="s">
        <v>26</v>
      </c>
      <c r="B118" t="s">
        <v>27</v>
      </c>
      <c r="C118" s="3">
        <v>2021</v>
      </c>
      <c r="D118" s="3">
        <v>7</v>
      </c>
      <c r="E118" t="s">
        <v>28</v>
      </c>
      <c r="F118" t="s">
        <v>1013</v>
      </c>
      <c r="G118" s="2">
        <v>44215</v>
      </c>
      <c r="H118" s="2">
        <v>44215</v>
      </c>
      <c r="I118" s="3">
        <v>87</v>
      </c>
      <c r="J118" t="s">
        <v>124</v>
      </c>
      <c r="K118" t="s">
        <v>112</v>
      </c>
      <c r="L118" t="s">
        <v>152</v>
      </c>
      <c r="M118" t="s">
        <v>113</v>
      </c>
      <c r="P118" t="s">
        <v>26</v>
      </c>
      <c r="Q118" t="s">
        <v>830</v>
      </c>
      <c r="R118" t="s">
        <v>111</v>
      </c>
      <c r="S118" t="s">
        <v>108</v>
      </c>
      <c r="W118" s="4">
        <v>2453.4</v>
      </c>
      <c r="X118" t="s">
        <v>1032</v>
      </c>
      <c r="Y118" t="s">
        <v>1033</v>
      </c>
      <c r="Z118" t="s">
        <v>31</v>
      </c>
    </row>
    <row r="119" spans="1:26" x14ac:dyDescent="0.3">
      <c r="A119" t="s">
        <v>26</v>
      </c>
      <c r="B119" t="s">
        <v>27</v>
      </c>
      <c r="C119" s="3">
        <v>2021</v>
      </c>
      <c r="D119" s="3">
        <v>7</v>
      </c>
      <c r="E119" t="s">
        <v>28</v>
      </c>
      <c r="F119" t="s">
        <v>1013</v>
      </c>
      <c r="G119" s="2">
        <v>44215</v>
      </c>
      <c r="H119" s="2">
        <v>44215</v>
      </c>
      <c r="I119" s="3">
        <v>108</v>
      </c>
      <c r="J119" t="s">
        <v>124</v>
      </c>
      <c r="K119" t="s">
        <v>112</v>
      </c>
      <c r="L119" t="s">
        <v>152</v>
      </c>
      <c r="M119" t="s">
        <v>113</v>
      </c>
      <c r="P119" t="s">
        <v>26</v>
      </c>
      <c r="Q119" t="s">
        <v>830</v>
      </c>
      <c r="R119" t="s">
        <v>111</v>
      </c>
      <c r="S119" t="s">
        <v>126</v>
      </c>
      <c r="W119" s="4">
        <v>7675</v>
      </c>
      <c r="X119" t="s">
        <v>1034</v>
      </c>
      <c r="Y119" t="s">
        <v>1035</v>
      </c>
      <c r="Z119" t="s">
        <v>31</v>
      </c>
    </row>
    <row r="120" spans="1:26" x14ac:dyDescent="0.3">
      <c r="A120" t="s">
        <v>26</v>
      </c>
      <c r="B120" t="s">
        <v>27</v>
      </c>
      <c r="C120" s="3">
        <v>2021</v>
      </c>
      <c r="D120" s="3">
        <v>7</v>
      </c>
      <c r="E120" t="s">
        <v>28</v>
      </c>
      <c r="F120" t="s">
        <v>1036</v>
      </c>
      <c r="G120" s="2">
        <v>44221</v>
      </c>
      <c r="H120" s="2">
        <v>44221</v>
      </c>
      <c r="I120" s="3">
        <v>393</v>
      </c>
      <c r="J120" t="s">
        <v>124</v>
      </c>
      <c r="K120" t="s">
        <v>112</v>
      </c>
      <c r="L120" t="s">
        <v>152</v>
      </c>
      <c r="M120" t="s">
        <v>113</v>
      </c>
      <c r="P120" t="s">
        <v>26</v>
      </c>
      <c r="Q120" t="s">
        <v>830</v>
      </c>
      <c r="R120" t="s">
        <v>111</v>
      </c>
      <c r="S120" t="s">
        <v>147</v>
      </c>
      <c r="W120" s="4">
        <v>5742.93</v>
      </c>
      <c r="X120" t="s">
        <v>1037</v>
      </c>
      <c r="Y120" t="s">
        <v>1038</v>
      </c>
      <c r="Z120" t="s">
        <v>31</v>
      </c>
    </row>
    <row r="121" spans="1:26" x14ac:dyDescent="0.3">
      <c r="A121" t="s">
        <v>26</v>
      </c>
      <c r="B121" t="s">
        <v>27</v>
      </c>
      <c r="C121" s="3">
        <v>2021</v>
      </c>
      <c r="D121" s="3">
        <v>7</v>
      </c>
      <c r="E121" t="s">
        <v>28</v>
      </c>
      <c r="F121" t="s">
        <v>1039</v>
      </c>
      <c r="G121" s="2">
        <v>44222</v>
      </c>
      <c r="H121" s="2">
        <v>44222</v>
      </c>
      <c r="I121" s="3">
        <v>79</v>
      </c>
      <c r="J121" t="s">
        <v>124</v>
      </c>
      <c r="K121" t="s">
        <v>112</v>
      </c>
      <c r="L121" t="s">
        <v>152</v>
      </c>
      <c r="M121" t="s">
        <v>113</v>
      </c>
      <c r="P121" t="s">
        <v>26</v>
      </c>
      <c r="Q121" t="s">
        <v>830</v>
      </c>
      <c r="R121" t="s">
        <v>111</v>
      </c>
      <c r="S121" t="s">
        <v>143</v>
      </c>
      <c r="W121" s="4">
        <v>4500</v>
      </c>
      <c r="X121" t="s">
        <v>1040</v>
      </c>
      <c r="Y121" t="s">
        <v>881</v>
      </c>
      <c r="Z121" t="s">
        <v>31</v>
      </c>
    </row>
    <row r="122" spans="1:26" x14ac:dyDescent="0.3">
      <c r="A122" t="s">
        <v>26</v>
      </c>
      <c r="B122" t="s">
        <v>27</v>
      </c>
      <c r="C122" s="3">
        <v>2021</v>
      </c>
      <c r="D122" s="3">
        <v>7</v>
      </c>
      <c r="E122" t="s">
        <v>28</v>
      </c>
      <c r="F122" t="s">
        <v>1039</v>
      </c>
      <c r="G122" s="2">
        <v>44222</v>
      </c>
      <c r="H122" s="2">
        <v>44222</v>
      </c>
      <c r="I122" s="3">
        <v>81</v>
      </c>
      <c r="J122" t="s">
        <v>124</v>
      </c>
      <c r="K122" t="s">
        <v>112</v>
      </c>
      <c r="L122" t="s">
        <v>152</v>
      </c>
      <c r="M122" t="s">
        <v>113</v>
      </c>
      <c r="P122" t="s">
        <v>26</v>
      </c>
      <c r="Q122" t="s">
        <v>830</v>
      </c>
      <c r="R122" t="s">
        <v>111</v>
      </c>
      <c r="S122" t="s">
        <v>352</v>
      </c>
      <c r="W122" s="4">
        <v>958.05</v>
      </c>
      <c r="X122" t="s">
        <v>1041</v>
      </c>
      <c r="Y122" t="s">
        <v>997</v>
      </c>
      <c r="Z122" t="s">
        <v>31</v>
      </c>
    </row>
    <row r="123" spans="1:26" x14ac:dyDescent="0.3">
      <c r="A123" t="s">
        <v>26</v>
      </c>
      <c r="B123" t="s">
        <v>27</v>
      </c>
      <c r="C123" s="3">
        <v>2021</v>
      </c>
      <c r="D123" s="3">
        <v>7</v>
      </c>
      <c r="E123" t="s">
        <v>28</v>
      </c>
      <c r="F123" t="s">
        <v>1039</v>
      </c>
      <c r="G123" s="2">
        <v>44222</v>
      </c>
      <c r="H123" s="2">
        <v>44222</v>
      </c>
      <c r="I123" s="3">
        <v>85</v>
      </c>
      <c r="J123" t="s">
        <v>124</v>
      </c>
      <c r="K123" t="s">
        <v>112</v>
      </c>
      <c r="L123" t="s">
        <v>152</v>
      </c>
      <c r="M123" t="s">
        <v>113</v>
      </c>
      <c r="P123" t="s">
        <v>26</v>
      </c>
      <c r="Q123" t="s">
        <v>830</v>
      </c>
      <c r="R123" t="s">
        <v>111</v>
      </c>
      <c r="S123" t="s">
        <v>119</v>
      </c>
      <c r="W123" s="4">
        <v>4295.5200000000004</v>
      </c>
      <c r="X123" t="s">
        <v>1042</v>
      </c>
      <c r="Y123" t="s">
        <v>1043</v>
      </c>
      <c r="Z123" t="s">
        <v>31</v>
      </c>
    </row>
    <row r="124" spans="1:26" x14ac:dyDescent="0.3">
      <c r="A124" t="s">
        <v>26</v>
      </c>
      <c r="B124" t="s">
        <v>27</v>
      </c>
      <c r="C124" s="3">
        <v>2021</v>
      </c>
      <c r="D124" s="3">
        <v>7</v>
      </c>
      <c r="E124" t="s">
        <v>28</v>
      </c>
      <c r="F124" t="s">
        <v>1039</v>
      </c>
      <c r="G124" s="2">
        <v>44222</v>
      </c>
      <c r="H124" s="2">
        <v>44222</v>
      </c>
      <c r="I124" s="3">
        <v>87</v>
      </c>
      <c r="J124" t="s">
        <v>124</v>
      </c>
      <c r="K124" t="s">
        <v>112</v>
      </c>
      <c r="L124" t="s">
        <v>152</v>
      </c>
      <c r="M124" t="s">
        <v>113</v>
      </c>
      <c r="P124" t="s">
        <v>26</v>
      </c>
      <c r="Q124" t="s">
        <v>830</v>
      </c>
      <c r="R124" t="s">
        <v>111</v>
      </c>
      <c r="S124" t="s">
        <v>831</v>
      </c>
      <c r="W124" s="4">
        <v>35143.29</v>
      </c>
      <c r="X124" t="s">
        <v>1044</v>
      </c>
      <c r="Y124" t="s">
        <v>1045</v>
      </c>
      <c r="Z124" t="s">
        <v>31</v>
      </c>
    </row>
    <row r="125" spans="1:26" x14ac:dyDescent="0.3">
      <c r="A125" t="s">
        <v>26</v>
      </c>
      <c r="B125" t="s">
        <v>27</v>
      </c>
      <c r="C125" s="3">
        <v>2021</v>
      </c>
      <c r="D125" s="3">
        <v>7</v>
      </c>
      <c r="E125" t="s">
        <v>28</v>
      </c>
      <c r="F125" t="s">
        <v>1039</v>
      </c>
      <c r="G125" s="2">
        <v>44222</v>
      </c>
      <c r="H125" s="2">
        <v>44222</v>
      </c>
      <c r="I125" s="3">
        <v>89</v>
      </c>
      <c r="J125" t="s">
        <v>124</v>
      </c>
      <c r="K125" t="s">
        <v>112</v>
      </c>
      <c r="L125" t="s">
        <v>152</v>
      </c>
      <c r="M125" t="s">
        <v>113</v>
      </c>
      <c r="P125" t="s">
        <v>26</v>
      </c>
      <c r="Q125" t="s">
        <v>830</v>
      </c>
      <c r="R125" t="s">
        <v>111</v>
      </c>
      <c r="S125" t="s">
        <v>119</v>
      </c>
      <c r="W125" s="4">
        <v>7654.93</v>
      </c>
      <c r="X125" t="s">
        <v>1046</v>
      </c>
      <c r="Y125" t="s">
        <v>1047</v>
      </c>
      <c r="Z125" t="s">
        <v>31</v>
      </c>
    </row>
    <row r="126" spans="1:26" x14ac:dyDescent="0.3">
      <c r="A126" t="s">
        <v>26</v>
      </c>
      <c r="B126" t="s">
        <v>27</v>
      </c>
      <c r="C126" s="3">
        <v>2021</v>
      </c>
      <c r="D126" s="3">
        <v>8</v>
      </c>
      <c r="E126" t="s">
        <v>28</v>
      </c>
      <c r="F126" t="s">
        <v>1048</v>
      </c>
      <c r="G126" s="2">
        <v>44229</v>
      </c>
      <c r="H126" s="2">
        <v>44229</v>
      </c>
      <c r="I126" s="3">
        <v>162</v>
      </c>
      <c r="J126" t="s">
        <v>124</v>
      </c>
      <c r="K126" t="s">
        <v>112</v>
      </c>
      <c r="L126" t="s">
        <v>474</v>
      </c>
      <c r="M126" t="s">
        <v>113</v>
      </c>
      <c r="P126" t="s">
        <v>26</v>
      </c>
      <c r="Q126" t="s">
        <v>830</v>
      </c>
      <c r="R126" t="s">
        <v>111</v>
      </c>
      <c r="S126" t="s">
        <v>44</v>
      </c>
      <c r="W126" s="4">
        <v>3706.89</v>
      </c>
      <c r="X126" t="s">
        <v>1049</v>
      </c>
      <c r="Y126" t="s">
        <v>1050</v>
      </c>
      <c r="Z126" t="s">
        <v>31</v>
      </c>
    </row>
    <row r="127" spans="1:26" x14ac:dyDescent="0.3">
      <c r="A127" t="s">
        <v>26</v>
      </c>
      <c r="B127" t="s">
        <v>27</v>
      </c>
      <c r="C127" s="3">
        <v>2021</v>
      </c>
      <c r="D127" s="3">
        <v>8</v>
      </c>
      <c r="E127" t="s">
        <v>28</v>
      </c>
      <c r="F127" t="s">
        <v>1048</v>
      </c>
      <c r="G127" s="2">
        <v>44229</v>
      </c>
      <c r="H127" s="2">
        <v>44229</v>
      </c>
      <c r="I127" s="3">
        <v>164</v>
      </c>
      <c r="J127" t="s">
        <v>124</v>
      </c>
      <c r="K127" t="s">
        <v>112</v>
      </c>
      <c r="L127" t="s">
        <v>474</v>
      </c>
      <c r="M127" t="s">
        <v>113</v>
      </c>
      <c r="P127" t="s">
        <v>26</v>
      </c>
      <c r="Q127" t="s">
        <v>830</v>
      </c>
      <c r="R127" t="s">
        <v>111</v>
      </c>
      <c r="S127" t="s">
        <v>394</v>
      </c>
      <c r="W127" s="4">
        <v>6653.22</v>
      </c>
      <c r="X127" t="s">
        <v>1051</v>
      </c>
      <c r="Y127" t="s">
        <v>1052</v>
      </c>
      <c r="Z127" t="s">
        <v>31</v>
      </c>
    </row>
    <row r="128" spans="1:26" x14ac:dyDescent="0.3">
      <c r="A128" t="s">
        <v>26</v>
      </c>
      <c r="B128" t="s">
        <v>27</v>
      </c>
      <c r="C128" s="3">
        <v>2021</v>
      </c>
      <c r="D128" s="3">
        <v>8</v>
      </c>
      <c r="E128" t="s">
        <v>28</v>
      </c>
      <c r="F128" t="s">
        <v>1048</v>
      </c>
      <c r="G128" s="2">
        <v>44229</v>
      </c>
      <c r="H128" s="2">
        <v>44229</v>
      </c>
      <c r="I128" s="3">
        <v>247</v>
      </c>
      <c r="J128" t="s">
        <v>124</v>
      </c>
      <c r="K128" t="s">
        <v>112</v>
      </c>
      <c r="L128" t="s">
        <v>152</v>
      </c>
      <c r="M128" t="s">
        <v>113</v>
      </c>
      <c r="P128" t="s">
        <v>26</v>
      </c>
      <c r="Q128" t="s">
        <v>830</v>
      </c>
      <c r="R128" t="s">
        <v>111</v>
      </c>
      <c r="S128" t="s">
        <v>65</v>
      </c>
      <c r="W128" s="4">
        <v>18417.45</v>
      </c>
      <c r="X128" t="s">
        <v>1053</v>
      </c>
      <c r="Y128" t="s">
        <v>1054</v>
      </c>
      <c r="Z128" t="s">
        <v>31</v>
      </c>
    </row>
    <row r="129" spans="1:26" x14ac:dyDescent="0.3">
      <c r="A129" t="s">
        <v>26</v>
      </c>
      <c r="B129" t="s">
        <v>27</v>
      </c>
      <c r="C129" s="3">
        <v>2021</v>
      </c>
      <c r="D129" s="3">
        <v>8</v>
      </c>
      <c r="E129" t="s">
        <v>28</v>
      </c>
      <c r="F129" t="s">
        <v>1048</v>
      </c>
      <c r="G129" s="2">
        <v>44229</v>
      </c>
      <c r="H129" s="2">
        <v>44229</v>
      </c>
      <c r="I129" s="3">
        <v>251</v>
      </c>
      <c r="J129" t="s">
        <v>124</v>
      </c>
      <c r="K129" t="s">
        <v>112</v>
      </c>
      <c r="L129" t="s">
        <v>152</v>
      </c>
      <c r="M129" t="s">
        <v>113</v>
      </c>
      <c r="P129" t="s">
        <v>26</v>
      </c>
      <c r="Q129" t="s">
        <v>830</v>
      </c>
      <c r="R129" t="s">
        <v>111</v>
      </c>
      <c r="S129" t="s">
        <v>172</v>
      </c>
      <c r="W129" s="4">
        <v>16743.900000000001</v>
      </c>
      <c r="X129" t="s">
        <v>1055</v>
      </c>
      <c r="Y129" t="s">
        <v>1056</v>
      </c>
      <c r="Z129" t="s">
        <v>31</v>
      </c>
    </row>
    <row r="130" spans="1:26" x14ac:dyDescent="0.3">
      <c r="A130" t="s">
        <v>26</v>
      </c>
      <c r="B130" t="s">
        <v>27</v>
      </c>
      <c r="C130" s="3">
        <v>2021</v>
      </c>
      <c r="D130" s="3">
        <v>8</v>
      </c>
      <c r="E130" t="s">
        <v>28</v>
      </c>
      <c r="F130" t="s">
        <v>1048</v>
      </c>
      <c r="G130" s="2">
        <v>44229</v>
      </c>
      <c r="H130" s="2">
        <v>44229</v>
      </c>
      <c r="I130" s="3">
        <v>253</v>
      </c>
      <c r="J130" t="s">
        <v>124</v>
      </c>
      <c r="K130" t="s">
        <v>112</v>
      </c>
      <c r="L130" t="s">
        <v>152</v>
      </c>
      <c r="M130" t="s">
        <v>113</v>
      </c>
      <c r="P130" t="s">
        <v>26</v>
      </c>
      <c r="Q130" t="s">
        <v>830</v>
      </c>
      <c r="R130" t="s">
        <v>111</v>
      </c>
      <c r="S130" t="s">
        <v>144</v>
      </c>
      <c r="W130" s="4">
        <v>8231</v>
      </c>
      <c r="X130" t="s">
        <v>1057</v>
      </c>
      <c r="Y130" t="s">
        <v>1058</v>
      </c>
      <c r="Z130" t="s">
        <v>31</v>
      </c>
    </row>
    <row r="131" spans="1:26" x14ac:dyDescent="0.3">
      <c r="A131" t="s">
        <v>26</v>
      </c>
      <c r="B131" t="s">
        <v>27</v>
      </c>
      <c r="C131" s="3">
        <v>2021</v>
      </c>
      <c r="D131" s="3">
        <v>8</v>
      </c>
      <c r="E131" t="s">
        <v>28</v>
      </c>
      <c r="F131" t="s">
        <v>1048</v>
      </c>
      <c r="G131" s="2">
        <v>44229</v>
      </c>
      <c r="H131" s="2">
        <v>44229</v>
      </c>
      <c r="I131" s="3">
        <v>255</v>
      </c>
      <c r="J131" t="s">
        <v>124</v>
      </c>
      <c r="K131" t="s">
        <v>112</v>
      </c>
      <c r="L131" t="s">
        <v>152</v>
      </c>
      <c r="M131" t="s">
        <v>113</v>
      </c>
      <c r="P131" t="s">
        <v>26</v>
      </c>
      <c r="Q131" t="s">
        <v>830</v>
      </c>
      <c r="R131" t="s">
        <v>111</v>
      </c>
      <c r="S131" t="s">
        <v>151</v>
      </c>
      <c r="W131" s="4">
        <v>7830.79</v>
      </c>
      <c r="X131" t="s">
        <v>1059</v>
      </c>
      <c r="Y131" t="s">
        <v>1060</v>
      </c>
      <c r="Z131" t="s">
        <v>31</v>
      </c>
    </row>
    <row r="132" spans="1:26" x14ac:dyDescent="0.3">
      <c r="A132" t="s">
        <v>26</v>
      </c>
      <c r="B132" t="s">
        <v>27</v>
      </c>
      <c r="C132" s="3">
        <v>2021</v>
      </c>
      <c r="D132" s="3">
        <v>8</v>
      </c>
      <c r="E132" t="s">
        <v>28</v>
      </c>
      <c r="F132" t="s">
        <v>1048</v>
      </c>
      <c r="G132" s="2">
        <v>44229</v>
      </c>
      <c r="H132" s="2">
        <v>44229</v>
      </c>
      <c r="I132" s="3">
        <v>257</v>
      </c>
      <c r="J132" t="s">
        <v>124</v>
      </c>
      <c r="K132" t="s">
        <v>112</v>
      </c>
      <c r="L132" t="s">
        <v>152</v>
      </c>
      <c r="M132" t="s">
        <v>113</v>
      </c>
      <c r="P132" t="s">
        <v>26</v>
      </c>
      <c r="Q132" t="s">
        <v>830</v>
      </c>
      <c r="R132" t="s">
        <v>111</v>
      </c>
      <c r="S132" t="s">
        <v>145</v>
      </c>
      <c r="W132" s="4">
        <v>7732.39</v>
      </c>
      <c r="X132" t="s">
        <v>1061</v>
      </c>
      <c r="Y132" t="s">
        <v>1062</v>
      </c>
      <c r="Z132" t="s">
        <v>31</v>
      </c>
    </row>
    <row r="133" spans="1:26" x14ac:dyDescent="0.3">
      <c r="A133" t="s">
        <v>26</v>
      </c>
      <c r="B133" t="s">
        <v>27</v>
      </c>
      <c r="C133" s="3">
        <v>2021</v>
      </c>
      <c r="D133" s="3">
        <v>8</v>
      </c>
      <c r="E133" t="s">
        <v>28</v>
      </c>
      <c r="F133" t="s">
        <v>1048</v>
      </c>
      <c r="G133" s="2">
        <v>44229</v>
      </c>
      <c r="H133" s="2">
        <v>44229</v>
      </c>
      <c r="I133" s="3">
        <v>260</v>
      </c>
      <c r="J133" t="s">
        <v>124</v>
      </c>
      <c r="K133" t="s">
        <v>112</v>
      </c>
      <c r="L133" t="s">
        <v>152</v>
      </c>
      <c r="M133" t="s">
        <v>113</v>
      </c>
      <c r="P133" t="s">
        <v>26</v>
      </c>
      <c r="Q133" t="s">
        <v>830</v>
      </c>
      <c r="R133" t="s">
        <v>111</v>
      </c>
      <c r="S133" t="s">
        <v>128</v>
      </c>
      <c r="W133" s="4">
        <v>14223.53</v>
      </c>
      <c r="X133" t="s">
        <v>1063</v>
      </c>
      <c r="Y133" t="s">
        <v>1064</v>
      </c>
      <c r="Z133" t="s">
        <v>31</v>
      </c>
    </row>
    <row r="134" spans="1:26" x14ac:dyDescent="0.3">
      <c r="A134" t="s">
        <v>26</v>
      </c>
      <c r="B134" t="s">
        <v>27</v>
      </c>
      <c r="C134" s="3">
        <v>2021</v>
      </c>
      <c r="D134" s="3">
        <v>8</v>
      </c>
      <c r="E134" t="s">
        <v>28</v>
      </c>
      <c r="F134" t="s">
        <v>1048</v>
      </c>
      <c r="G134" s="2">
        <v>44229</v>
      </c>
      <c r="H134" s="2">
        <v>44229</v>
      </c>
      <c r="I134" s="3">
        <v>262</v>
      </c>
      <c r="J134" t="s">
        <v>124</v>
      </c>
      <c r="K134" t="s">
        <v>112</v>
      </c>
      <c r="L134" t="s">
        <v>152</v>
      </c>
      <c r="M134" t="s">
        <v>113</v>
      </c>
      <c r="P134" t="s">
        <v>26</v>
      </c>
      <c r="Q134" t="s">
        <v>830</v>
      </c>
      <c r="R134" t="s">
        <v>111</v>
      </c>
      <c r="S134" t="s">
        <v>75</v>
      </c>
      <c r="W134" s="4">
        <v>9916.4599999999991</v>
      </c>
      <c r="X134" t="s">
        <v>1065</v>
      </c>
      <c r="Y134" t="s">
        <v>1066</v>
      </c>
      <c r="Z134" t="s">
        <v>31</v>
      </c>
    </row>
    <row r="135" spans="1:26" x14ac:dyDescent="0.3">
      <c r="A135" t="s">
        <v>26</v>
      </c>
      <c r="B135" t="s">
        <v>27</v>
      </c>
      <c r="C135" s="3">
        <v>2021</v>
      </c>
      <c r="D135" s="3">
        <v>8</v>
      </c>
      <c r="E135" t="s">
        <v>28</v>
      </c>
      <c r="F135" t="s">
        <v>1048</v>
      </c>
      <c r="G135" s="2">
        <v>44229</v>
      </c>
      <c r="H135" s="2">
        <v>44229</v>
      </c>
      <c r="I135" s="3">
        <v>264</v>
      </c>
      <c r="J135" t="s">
        <v>124</v>
      </c>
      <c r="K135" t="s">
        <v>112</v>
      </c>
      <c r="L135" t="s">
        <v>152</v>
      </c>
      <c r="M135" t="s">
        <v>113</v>
      </c>
      <c r="P135" t="s">
        <v>26</v>
      </c>
      <c r="Q135" t="s">
        <v>830</v>
      </c>
      <c r="R135" t="s">
        <v>111</v>
      </c>
      <c r="S135" t="s">
        <v>179</v>
      </c>
      <c r="W135" s="4">
        <v>30000</v>
      </c>
      <c r="X135" t="s">
        <v>1067</v>
      </c>
      <c r="Y135" t="s">
        <v>1068</v>
      </c>
      <c r="Z135" t="s">
        <v>31</v>
      </c>
    </row>
    <row r="136" spans="1:26" x14ac:dyDescent="0.3">
      <c r="A136" t="s">
        <v>26</v>
      </c>
      <c r="B136" t="s">
        <v>27</v>
      </c>
      <c r="C136" s="3">
        <v>2021</v>
      </c>
      <c r="D136" s="3">
        <v>8</v>
      </c>
      <c r="E136" t="s">
        <v>28</v>
      </c>
      <c r="F136" t="s">
        <v>1048</v>
      </c>
      <c r="G136" s="2">
        <v>44229</v>
      </c>
      <c r="H136" s="2">
        <v>44229</v>
      </c>
      <c r="I136" s="3">
        <v>268</v>
      </c>
      <c r="J136" t="s">
        <v>124</v>
      </c>
      <c r="K136" t="s">
        <v>112</v>
      </c>
      <c r="L136" t="s">
        <v>152</v>
      </c>
      <c r="M136" t="s">
        <v>113</v>
      </c>
      <c r="P136" t="s">
        <v>26</v>
      </c>
      <c r="Q136" t="s">
        <v>830</v>
      </c>
      <c r="R136" t="s">
        <v>111</v>
      </c>
      <c r="S136" t="s">
        <v>34</v>
      </c>
      <c r="W136" s="4">
        <v>9529.11</v>
      </c>
      <c r="X136" t="s">
        <v>1069</v>
      </c>
      <c r="Y136" t="s">
        <v>1070</v>
      </c>
      <c r="Z136" t="s">
        <v>31</v>
      </c>
    </row>
    <row r="137" spans="1:26" x14ac:dyDescent="0.3">
      <c r="A137" t="s">
        <v>26</v>
      </c>
      <c r="B137" t="s">
        <v>27</v>
      </c>
      <c r="C137" s="3">
        <v>2021</v>
      </c>
      <c r="D137" s="3">
        <v>8</v>
      </c>
      <c r="E137" t="s">
        <v>28</v>
      </c>
      <c r="F137" t="s">
        <v>1048</v>
      </c>
      <c r="G137" s="2">
        <v>44229</v>
      </c>
      <c r="H137" s="2">
        <v>44229</v>
      </c>
      <c r="I137" s="3">
        <v>295</v>
      </c>
      <c r="J137" t="s">
        <v>124</v>
      </c>
      <c r="K137" t="s">
        <v>112</v>
      </c>
      <c r="L137" t="s">
        <v>152</v>
      </c>
      <c r="M137" t="s">
        <v>113</v>
      </c>
      <c r="P137" t="s">
        <v>26</v>
      </c>
      <c r="Q137" t="s">
        <v>830</v>
      </c>
      <c r="R137" t="s">
        <v>111</v>
      </c>
      <c r="S137" t="s">
        <v>69</v>
      </c>
      <c r="W137" s="4">
        <v>12315</v>
      </c>
      <c r="X137" t="s">
        <v>1071</v>
      </c>
      <c r="Y137" t="s">
        <v>1072</v>
      </c>
      <c r="Z137" t="s">
        <v>31</v>
      </c>
    </row>
    <row r="138" spans="1:26" x14ac:dyDescent="0.3">
      <c r="A138" t="s">
        <v>26</v>
      </c>
      <c r="B138" t="s">
        <v>27</v>
      </c>
      <c r="C138" s="3">
        <v>2021</v>
      </c>
      <c r="D138" s="3">
        <v>8</v>
      </c>
      <c r="E138" t="s">
        <v>28</v>
      </c>
      <c r="F138" t="s">
        <v>1048</v>
      </c>
      <c r="G138" s="2">
        <v>44229</v>
      </c>
      <c r="H138" s="2">
        <v>44229</v>
      </c>
      <c r="I138" s="3">
        <v>297</v>
      </c>
      <c r="J138" t="s">
        <v>124</v>
      </c>
      <c r="K138" t="s">
        <v>112</v>
      </c>
      <c r="L138" t="s">
        <v>152</v>
      </c>
      <c r="M138" t="s">
        <v>113</v>
      </c>
      <c r="P138" t="s">
        <v>26</v>
      </c>
      <c r="Q138" t="s">
        <v>830</v>
      </c>
      <c r="R138" t="s">
        <v>111</v>
      </c>
      <c r="S138" t="s">
        <v>64</v>
      </c>
      <c r="W138" s="4">
        <v>13649.14</v>
      </c>
      <c r="X138" t="s">
        <v>1073</v>
      </c>
      <c r="Y138" t="s">
        <v>1074</v>
      </c>
      <c r="Z138" t="s">
        <v>31</v>
      </c>
    </row>
    <row r="139" spans="1:26" x14ac:dyDescent="0.3">
      <c r="A139" t="s">
        <v>26</v>
      </c>
      <c r="B139" t="s">
        <v>27</v>
      </c>
      <c r="C139" s="3">
        <v>2021</v>
      </c>
      <c r="D139" s="3">
        <v>8</v>
      </c>
      <c r="E139" t="s">
        <v>28</v>
      </c>
      <c r="F139" t="s">
        <v>1075</v>
      </c>
      <c r="G139" s="2">
        <v>44235</v>
      </c>
      <c r="H139" s="2">
        <v>44235</v>
      </c>
      <c r="I139" s="3">
        <v>157</v>
      </c>
      <c r="J139" t="s">
        <v>124</v>
      </c>
      <c r="K139" t="s">
        <v>112</v>
      </c>
      <c r="L139" t="s">
        <v>152</v>
      </c>
      <c r="M139" t="s">
        <v>113</v>
      </c>
      <c r="P139" t="s">
        <v>26</v>
      </c>
      <c r="Q139" t="s">
        <v>830</v>
      </c>
      <c r="R139" t="s">
        <v>111</v>
      </c>
      <c r="S139" t="s">
        <v>132</v>
      </c>
      <c r="W139" s="4">
        <v>13375.27</v>
      </c>
      <c r="X139" t="s">
        <v>1076</v>
      </c>
      <c r="Y139" t="s">
        <v>1077</v>
      </c>
      <c r="Z139" t="s">
        <v>31</v>
      </c>
    </row>
    <row r="140" spans="1:26" x14ac:dyDescent="0.3">
      <c r="A140" t="s">
        <v>26</v>
      </c>
      <c r="B140" t="s">
        <v>27</v>
      </c>
      <c r="C140" s="3">
        <v>2021</v>
      </c>
      <c r="D140" s="3">
        <v>8</v>
      </c>
      <c r="E140" t="s">
        <v>28</v>
      </c>
      <c r="F140" t="s">
        <v>1075</v>
      </c>
      <c r="G140" s="2">
        <v>44235</v>
      </c>
      <c r="H140" s="2">
        <v>44235</v>
      </c>
      <c r="I140" s="3">
        <v>159</v>
      </c>
      <c r="J140" t="s">
        <v>124</v>
      </c>
      <c r="K140" t="s">
        <v>112</v>
      </c>
      <c r="L140" t="s">
        <v>152</v>
      </c>
      <c r="M140" t="s">
        <v>113</v>
      </c>
      <c r="P140" t="s">
        <v>26</v>
      </c>
      <c r="Q140" t="s">
        <v>830</v>
      </c>
      <c r="R140" t="s">
        <v>111</v>
      </c>
      <c r="S140" t="s">
        <v>48</v>
      </c>
      <c r="W140" s="4">
        <v>3278.22</v>
      </c>
      <c r="X140" t="s">
        <v>1078</v>
      </c>
      <c r="Y140" t="s">
        <v>1079</v>
      </c>
      <c r="Z140" t="s">
        <v>31</v>
      </c>
    </row>
    <row r="141" spans="1:26" x14ac:dyDescent="0.3">
      <c r="A141" t="s">
        <v>26</v>
      </c>
      <c r="B141" t="s">
        <v>27</v>
      </c>
      <c r="C141" s="3">
        <v>2021</v>
      </c>
      <c r="D141" s="3">
        <v>8</v>
      </c>
      <c r="E141" t="s">
        <v>28</v>
      </c>
      <c r="F141" t="s">
        <v>1075</v>
      </c>
      <c r="G141" s="2">
        <v>44235</v>
      </c>
      <c r="H141" s="2">
        <v>44235</v>
      </c>
      <c r="I141" s="3">
        <v>161</v>
      </c>
      <c r="J141" t="s">
        <v>124</v>
      </c>
      <c r="K141" t="s">
        <v>112</v>
      </c>
      <c r="L141" t="s">
        <v>152</v>
      </c>
      <c r="M141" t="s">
        <v>113</v>
      </c>
      <c r="P141" t="s">
        <v>26</v>
      </c>
      <c r="Q141" t="s">
        <v>830</v>
      </c>
      <c r="R141" t="s">
        <v>111</v>
      </c>
      <c r="S141" t="s">
        <v>392</v>
      </c>
      <c r="W141" s="4">
        <v>7895</v>
      </c>
      <c r="X141" t="s">
        <v>1080</v>
      </c>
      <c r="Y141" t="s">
        <v>1081</v>
      </c>
      <c r="Z141" t="s">
        <v>31</v>
      </c>
    </row>
    <row r="142" spans="1:26" x14ac:dyDescent="0.3">
      <c r="A142" t="s">
        <v>26</v>
      </c>
      <c r="B142" t="s">
        <v>27</v>
      </c>
      <c r="C142" s="3">
        <v>2021</v>
      </c>
      <c r="D142" s="3">
        <v>8</v>
      </c>
      <c r="E142" t="s">
        <v>28</v>
      </c>
      <c r="F142" t="s">
        <v>1082</v>
      </c>
      <c r="G142" s="2">
        <v>44243</v>
      </c>
      <c r="H142" s="2">
        <v>44243</v>
      </c>
      <c r="I142" s="3">
        <v>135</v>
      </c>
      <c r="J142" t="s">
        <v>124</v>
      </c>
      <c r="K142" t="s">
        <v>112</v>
      </c>
      <c r="L142" t="s">
        <v>152</v>
      </c>
      <c r="M142" t="s">
        <v>113</v>
      </c>
      <c r="P142" t="s">
        <v>26</v>
      </c>
      <c r="Q142" t="s">
        <v>830</v>
      </c>
      <c r="R142" t="s">
        <v>111</v>
      </c>
      <c r="S142" t="s">
        <v>123</v>
      </c>
      <c r="W142" s="4">
        <v>8189</v>
      </c>
      <c r="X142" t="s">
        <v>1083</v>
      </c>
      <c r="Y142" t="s">
        <v>1084</v>
      </c>
      <c r="Z142" t="s">
        <v>31</v>
      </c>
    </row>
    <row r="143" spans="1:26" x14ac:dyDescent="0.3">
      <c r="A143" t="s">
        <v>26</v>
      </c>
      <c r="B143" t="s">
        <v>27</v>
      </c>
      <c r="C143" s="3">
        <v>2021</v>
      </c>
      <c r="D143" s="3">
        <v>8</v>
      </c>
      <c r="E143" t="s">
        <v>28</v>
      </c>
      <c r="F143" t="s">
        <v>1082</v>
      </c>
      <c r="G143" s="2">
        <v>44243</v>
      </c>
      <c r="H143" s="2">
        <v>44243</v>
      </c>
      <c r="I143" s="3">
        <v>137</v>
      </c>
      <c r="J143" t="s">
        <v>124</v>
      </c>
      <c r="K143" t="s">
        <v>112</v>
      </c>
      <c r="L143" t="s">
        <v>152</v>
      </c>
      <c r="M143" t="s">
        <v>113</v>
      </c>
      <c r="P143" t="s">
        <v>26</v>
      </c>
      <c r="Q143" t="s">
        <v>830</v>
      </c>
      <c r="R143" t="s">
        <v>111</v>
      </c>
      <c r="S143" t="s">
        <v>386</v>
      </c>
      <c r="W143" s="4">
        <v>14356.82</v>
      </c>
      <c r="X143" t="s">
        <v>1085</v>
      </c>
      <c r="Y143" t="s">
        <v>1086</v>
      </c>
      <c r="Z143" t="s">
        <v>31</v>
      </c>
    </row>
    <row r="144" spans="1:26" x14ac:dyDescent="0.3">
      <c r="A144" t="s">
        <v>26</v>
      </c>
      <c r="B144" t="s">
        <v>27</v>
      </c>
      <c r="C144" s="3">
        <v>2021</v>
      </c>
      <c r="D144" s="3">
        <v>8</v>
      </c>
      <c r="E144" t="s">
        <v>28</v>
      </c>
      <c r="F144" t="s">
        <v>1082</v>
      </c>
      <c r="G144" s="2">
        <v>44243</v>
      </c>
      <c r="H144" s="2">
        <v>44243</v>
      </c>
      <c r="I144" s="3">
        <v>139</v>
      </c>
      <c r="J144" t="s">
        <v>124</v>
      </c>
      <c r="K144" t="s">
        <v>112</v>
      </c>
      <c r="L144" t="s">
        <v>152</v>
      </c>
      <c r="M144" t="s">
        <v>113</v>
      </c>
      <c r="P144" t="s">
        <v>26</v>
      </c>
      <c r="Q144" t="s">
        <v>830</v>
      </c>
      <c r="R144" t="s">
        <v>111</v>
      </c>
      <c r="S144" t="s">
        <v>123</v>
      </c>
      <c r="W144" s="4">
        <v>12949.12</v>
      </c>
      <c r="X144" t="s">
        <v>1087</v>
      </c>
      <c r="Y144" t="s">
        <v>1088</v>
      </c>
      <c r="Z144" t="s">
        <v>31</v>
      </c>
    </row>
    <row r="145" spans="1:26" x14ac:dyDescent="0.3">
      <c r="A145" t="s">
        <v>26</v>
      </c>
      <c r="B145" t="s">
        <v>27</v>
      </c>
      <c r="C145" s="3">
        <v>2021</v>
      </c>
      <c r="D145" s="3">
        <v>8</v>
      </c>
      <c r="E145" t="s">
        <v>28</v>
      </c>
      <c r="F145" t="s">
        <v>1082</v>
      </c>
      <c r="G145" s="2">
        <v>44243</v>
      </c>
      <c r="H145" s="2">
        <v>44243</v>
      </c>
      <c r="I145" s="3">
        <v>144</v>
      </c>
      <c r="J145" t="s">
        <v>124</v>
      </c>
      <c r="K145" t="s">
        <v>112</v>
      </c>
      <c r="L145" t="s">
        <v>152</v>
      </c>
      <c r="M145" t="s">
        <v>113</v>
      </c>
      <c r="P145" t="s">
        <v>26</v>
      </c>
      <c r="Q145" t="s">
        <v>830</v>
      </c>
      <c r="R145" t="s">
        <v>111</v>
      </c>
      <c r="S145" t="s">
        <v>128</v>
      </c>
      <c r="W145" s="4">
        <v>9848</v>
      </c>
      <c r="X145" t="s">
        <v>1089</v>
      </c>
      <c r="Y145" t="s">
        <v>1090</v>
      </c>
      <c r="Z145" t="s">
        <v>31</v>
      </c>
    </row>
    <row r="146" spans="1:26" x14ac:dyDescent="0.3">
      <c r="A146" t="s">
        <v>26</v>
      </c>
      <c r="B146" t="s">
        <v>27</v>
      </c>
      <c r="C146" s="3">
        <v>2021</v>
      </c>
      <c r="D146" s="3">
        <v>8</v>
      </c>
      <c r="E146" t="s">
        <v>28</v>
      </c>
      <c r="F146" t="s">
        <v>1091</v>
      </c>
      <c r="G146" s="2">
        <v>44250</v>
      </c>
      <c r="H146" s="2">
        <v>44250</v>
      </c>
      <c r="I146" s="3">
        <v>185</v>
      </c>
      <c r="J146" t="s">
        <v>124</v>
      </c>
      <c r="K146" t="s">
        <v>112</v>
      </c>
      <c r="L146" t="s">
        <v>152</v>
      </c>
      <c r="M146" t="s">
        <v>113</v>
      </c>
      <c r="P146" t="s">
        <v>26</v>
      </c>
      <c r="Q146" t="s">
        <v>830</v>
      </c>
      <c r="R146" t="s">
        <v>111</v>
      </c>
      <c r="S146" t="s">
        <v>165</v>
      </c>
      <c r="W146" s="4">
        <v>9117.0499999999993</v>
      </c>
      <c r="X146" t="s">
        <v>1092</v>
      </c>
      <c r="Y146" t="s">
        <v>995</v>
      </c>
      <c r="Z146" t="s">
        <v>31</v>
      </c>
    </row>
    <row r="147" spans="1:26" x14ac:dyDescent="0.3">
      <c r="A147" t="s">
        <v>26</v>
      </c>
      <c r="B147" t="s">
        <v>27</v>
      </c>
      <c r="C147" s="3">
        <v>2021</v>
      </c>
      <c r="D147" s="3">
        <v>8</v>
      </c>
      <c r="E147" t="s">
        <v>28</v>
      </c>
      <c r="F147" t="s">
        <v>1091</v>
      </c>
      <c r="G147" s="2">
        <v>44250</v>
      </c>
      <c r="H147" s="2">
        <v>44250</v>
      </c>
      <c r="I147" s="3">
        <v>187</v>
      </c>
      <c r="J147" t="s">
        <v>124</v>
      </c>
      <c r="K147" t="s">
        <v>112</v>
      </c>
      <c r="L147" t="s">
        <v>152</v>
      </c>
      <c r="M147" t="s">
        <v>113</v>
      </c>
      <c r="P147" t="s">
        <v>26</v>
      </c>
      <c r="Q147" t="s">
        <v>830</v>
      </c>
      <c r="R147" t="s">
        <v>111</v>
      </c>
      <c r="S147" t="s">
        <v>143</v>
      </c>
      <c r="W147" s="4">
        <v>6371.91</v>
      </c>
      <c r="X147" t="s">
        <v>1093</v>
      </c>
      <c r="Y147" t="s">
        <v>1094</v>
      </c>
      <c r="Z147" t="s">
        <v>31</v>
      </c>
    </row>
    <row r="148" spans="1:26" x14ac:dyDescent="0.3">
      <c r="A148" t="s">
        <v>26</v>
      </c>
      <c r="B148" t="s">
        <v>27</v>
      </c>
      <c r="C148" s="3">
        <v>2021</v>
      </c>
      <c r="D148" s="3">
        <v>8</v>
      </c>
      <c r="E148" t="s">
        <v>28</v>
      </c>
      <c r="F148" t="s">
        <v>1091</v>
      </c>
      <c r="G148" s="2">
        <v>44250</v>
      </c>
      <c r="H148" s="2">
        <v>44250</v>
      </c>
      <c r="I148" s="3">
        <v>189</v>
      </c>
      <c r="J148" t="s">
        <v>124</v>
      </c>
      <c r="K148" t="s">
        <v>112</v>
      </c>
      <c r="L148" t="s">
        <v>152</v>
      </c>
      <c r="M148" t="s">
        <v>113</v>
      </c>
      <c r="P148" t="s">
        <v>26</v>
      </c>
      <c r="Q148" t="s">
        <v>830</v>
      </c>
      <c r="R148" t="s">
        <v>111</v>
      </c>
      <c r="S148" t="s">
        <v>147</v>
      </c>
      <c r="W148" s="4">
        <v>5686.91</v>
      </c>
      <c r="X148" t="s">
        <v>1095</v>
      </c>
      <c r="Y148" t="s">
        <v>889</v>
      </c>
      <c r="Z148" t="s">
        <v>31</v>
      </c>
    </row>
    <row r="149" spans="1:26" x14ac:dyDescent="0.3">
      <c r="A149" t="s">
        <v>26</v>
      </c>
      <c r="B149" t="s">
        <v>27</v>
      </c>
      <c r="C149" s="3">
        <v>2021</v>
      </c>
      <c r="D149" s="3">
        <v>8</v>
      </c>
      <c r="E149" t="s">
        <v>28</v>
      </c>
      <c r="F149" t="s">
        <v>1091</v>
      </c>
      <c r="G149" s="2">
        <v>44250</v>
      </c>
      <c r="H149" s="2">
        <v>44250</v>
      </c>
      <c r="I149" s="3">
        <v>195</v>
      </c>
      <c r="J149" t="s">
        <v>124</v>
      </c>
      <c r="K149" t="s">
        <v>112</v>
      </c>
      <c r="L149" t="s">
        <v>152</v>
      </c>
      <c r="M149" t="s">
        <v>113</v>
      </c>
      <c r="P149" t="s">
        <v>26</v>
      </c>
      <c r="Q149" t="s">
        <v>830</v>
      </c>
      <c r="R149" t="s">
        <v>111</v>
      </c>
      <c r="S149" t="s">
        <v>143</v>
      </c>
      <c r="W149" s="4">
        <v>4500</v>
      </c>
      <c r="X149" t="s">
        <v>1096</v>
      </c>
      <c r="Y149" t="s">
        <v>881</v>
      </c>
      <c r="Z149" t="s">
        <v>31</v>
      </c>
    </row>
    <row r="150" spans="1:26" x14ac:dyDescent="0.3">
      <c r="A150" t="s">
        <v>26</v>
      </c>
      <c r="B150" t="s">
        <v>27</v>
      </c>
      <c r="C150" s="3">
        <v>2021</v>
      </c>
      <c r="D150" s="3">
        <v>8</v>
      </c>
      <c r="E150" t="s">
        <v>28</v>
      </c>
      <c r="F150" t="s">
        <v>1091</v>
      </c>
      <c r="G150" s="2">
        <v>44250</v>
      </c>
      <c r="H150" s="2">
        <v>44250</v>
      </c>
      <c r="I150" s="3">
        <v>197</v>
      </c>
      <c r="J150" t="s">
        <v>124</v>
      </c>
      <c r="K150" t="s">
        <v>112</v>
      </c>
      <c r="L150" t="s">
        <v>152</v>
      </c>
      <c r="M150" t="s">
        <v>113</v>
      </c>
      <c r="P150" t="s">
        <v>26</v>
      </c>
      <c r="Q150" t="s">
        <v>830</v>
      </c>
      <c r="R150" t="s">
        <v>111</v>
      </c>
      <c r="S150" t="s">
        <v>352</v>
      </c>
      <c r="W150" s="4">
        <v>2799.45</v>
      </c>
      <c r="X150" t="s">
        <v>1097</v>
      </c>
      <c r="Y150" t="s">
        <v>997</v>
      </c>
      <c r="Z150" t="s">
        <v>31</v>
      </c>
    </row>
    <row r="151" spans="1:26" x14ac:dyDescent="0.3">
      <c r="A151" t="s">
        <v>26</v>
      </c>
      <c r="B151" t="s">
        <v>27</v>
      </c>
      <c r="C151" s="3">
        <v>2021</v>
      </c>
      <c r="D151" s="3">
        <v>8</v>
      </c>
      <c r="E151" t="s">
        <v>28</v>
      </c>
      <c r="F151" t="s">
        <v>1091</v>
      </c>
      <c r="G151" s="2">
        <v>44250</v>
      </c>
      <c r="H151" s="2">
        <v>44250</v>
      </c>
      <c r="I151" s="3">
        <v>204</v>
      </c>
      <c r="J151" t="s">
        <v>124</v>
      </c>
      <c r="K151" t="s">
        <v>112</v>
      </c>
      <c r="L151" t="s">
        <v>152</v>
      </c>
      <c r="M151" t="s">
        <v>113</v>
      </c>
      <c r="P151" t="s">
        <v>26</v>
      </c>
      <c r="Q151" t="s">
        <v>830</v>
      </c>
      <c r="R151" t="s">
        <v>111</v>
      </c>
      <c r="S151" t="s">
        <v>155</v>
      </c>
      <c r="W151" s="4">
        <v>11333.07</v>
      </c>
      <c r="X151" t="s">
        <v>1098</v>
      </c>
      <c r="Y151" t="s">
        <v>1099</v>
      </c>
      <c r="Z151" t="s">
        <v>31</v>
      </c>
    </row>
    <row r="152" spans="1:26" x14ac:dyDescent="0.3">
      <c r="A152" t="s">
        <v>26</v>
      </c>
      <c r="B152" t="s">
        <v>27</v>
      </c>
      <c r="C152" s="3">
        <v>2021</v>
      </c>
      <c r="D152" s="3">
        <v>8</v>
      </c>
      <c r="E152" t="s">
        <v>28</v>
      </c>
      <c r="F152" t="s">
        <v>1091</v>
      </c>
      <c r="G152" s="2">
        <v>44250</v>
      </c>
      <c r="H152" s="2">
        <v>44250</v>
      </c>
      <c r="I152" s="3">
        <v>211</v>
      </c>
      <c r="J152" t="s">
        <v>124</v>
      </c>
      <c r="K152" t="s">
        <v>112</v>
      </c>
      <c r="L152" t="s">
        <v>152</v>
      </c>
      <c r="M152" t="s">
        <v>113</v>
      </c>
      <c r="P152" t="s">
        <v>26</v>
      </c>
      <c r="Q152" t="s">
        <v>830</v>
      </c>
      <c r="R152" t="s">
        <v>111</v>
      </c>
      <c r="S152" t="s">
        <v>468</v>
      </c>
      <c r="W152" s="4">
        <v>6221</v>
      </c>
      <c r="X152" t="s">
        <v>1100</v>
      </c>
      <c r="Y152" t="s">
        <v>979</v>
      </c>
      <c r="Z152" t="s">
        <v>31</v>
      </c>
    </row>
    <row r="153" spans="1:26" x14ac:dyDescent="0.3">
      <c r="A153" t="s">
        <v>26</v>
      </c>
      <c r="B153" t="s">
        <v>27</v>
      </c>
      <c r="C153" s="3">
        <v>2021</v>
      </c>
      <c r="D153" s="3">
        <v>8</v>
      </c>
      <c r="E153" t="s">
        <v>28</v>
      </c>
      <c r="F153" t="s">
        <v>1091</v>
      </c>
      <c r="G153" s="2">
        <v>44250</v>
      </c>
      <c r="H153" s="2">
        <v>44250</v>
      </c>
      <c r="I153" s="3">
        <v>214</v>
      </c>
      <c r="J153" t="s">
        <v>124</v>
      </c>
      <c r="K153" t="s">
        <v>112</v>
      </c>
      <c r="L153" t="s">
        <v>152</v>
      </c>
      <c r="M153" t="s">
        <v>113</v>
      </c>
      <c r="P153" t="s">
        <v>26</v>
      </c>
      <c r="Q153" t="s">
        <v>830</v>
      </c>
      <c r="R153" t="s">
        <v>111</v>
      </c>
      <c r="S153" t="s">
        <v>389</v>
      </c>
      <c r="W153" s="4">
        <v>11747.15</v>
      </c>
      <c r="X153" t="s">
        <v>1101</v>
      </c>
      <c r="Y153" t="s">
        <v>1102</v>
      </c>
      <c r="Z153" t="s">
        <v>31</v>
      </c>
    </row>
    <row r="154" spans="1:26" x14ac:dyDescent="0.3">
      <c r="A154" t="s">
        <v>26</v>
      </c>
      <c r="B154" t="s">
        <v>27</v>
      </c>
      <c r="C154" s="3">
        <v>2021</v>
      </c>
      <c r="D154" s="3">
        <v>9</v>
      </c>
      <c r="E154" t="s">
        <v>28</v>
      </c>
      <c r="F154" t="s">
        <v>1103</v>
      </c>
      <c r="G154" s="2">
        <v>44263</v>
      </c>
      <c r="H154" s="2">
        <v>44263</v>
      </c>
      <c r="I154" s="3">
        <v>64</v>
      </c>
      <c r="J154" t="s">
        <v>124</v>
      </c>
      <c r="K154" t="s">
        <v>112</v>
      </c>
      <c r="L154" t="s">
        <v>152</v>
      </c>
      <c r="M154" t="s">
        <v>113</v>
      </c>
      <c r="P154" t="s">
        <v>26</v>
      </c>
      <c r="Q154" t="s">
        <v>830</v>
      </c>
      <c r="R154" t="s">
        <v>111</v>
      </c>
      <c r="S154" t="s">
        <v>129</v>
      </c>
      <c r="W154" s="4">
        <v>31677.119999999999</v>
      </c>
      <c r="X154" t="s">
        <v>1104</v>
      </c>
      <c r="Y154" t="s">
        <v>1105</v>
      </c>
      <c r="Z154" t="s">
        <v>31</v>
      </c>
    </row>
    <row r="155" spans="1:26" x14ac:dyDescent="0.3">
      <c r="A155" t="s">
        <v>26</v>
      </c>
      <c r="B155" t="s">
        <v>27</v>
      </c>
      <c r="C155" s="3">
        <v>2021</v>
      </c>
      <c r="D155" s="3">
        <v>9</v>
      </c>
      <c r="E155" t="s">
        <v>28</v>
      </c>
      <c r="F155" t="s">
        <v>1103</v>
      </c>
      <c r="G155" s="2">
        <v>44263</v>
      </c>
      <c r="H155" s="2">
        <v>44263</v>
      </c>
      <c r="I155" s="3">
        <v>66</v>
      </c>
      <c r="J155" t="s">
        <v>124</v>
      </c>
      <c r="K155" t="s">
        <v>112</v>
      </c>
      <c r="L155" t="s">
        <v>152</v>
      </c>
      <c r="M155" t="s">
        <v>113</v>
      </c>
      <c r="P155" t="s">
        <v>26</v>
      </c>
      <c r="Q155" t="s">
        <v>830</v>
      </c>
      <c r="R155" t="s">
        <v>111</v>
      </c>
      <c r="S155" t="s">
        <v>135</v>
      </c>
      <c r="W155" s="4">
        <v>4435.62</v>
      </c>
      <c r="X155" t="s">
        <v>1106</v>
      </c>
      <c r="Y155" t="s">
        <v>1107</v>
      </c>
      <c r="Z155" t="s">
        <v>31</v>
      </c>
    </row>
    <row r="156" spans="1:26" x14ac:dyDescent="0.3">
      <c r="A156" t="s">
        <v>26</v>
      </c>
      <c r="B156" t="s">
        <v>27</v>
      </c>
      <c r="C156" s="3">
        <v>2021</v>
      </c>
      <c r="D156" s="3">
        <v>9</v>
      </c>
      <c r="E156" t="s">
        <v>28</v>
      </c>
      <c r="F156" t="s">
        <v>1108</v>
      </c>
      <c r="G156" s="2">
        <v>44271</v>
      </c>
      <c r="H156" s="2">
        <v>44271</v>
      </c>
      <c r="I156" s="3">
        <v>24</v>
      </c>
      <c r="J156" t="s">
        <v>124</v>
      </c>
      <c r="K156" t="s">
        <v>112</v>
      </c>
      <c r="L156" t="s">
        <v>474</v>
      </c>
      <c r="M156" t="s">
        <v>113</v>
      </c>
      <c r="P156" t="s">
        <v>26</v>
      </c>
      <c r="Q156" t="s">
        <v>830</v>
      </c>
      <c r="R156" t="s">
        <v>111</v>
      </c>
      <c r="S156" t="s">
        <v>141</v>
      </c>
      <c r="W156" s="4">
        <v>32075.26</v>
      </c>
      <c r="X156" t="s">
        <v>1109</v>
      </c>
      <c r="Y156" t="s">
        <v>1110</v>
      </c>
      <c r="Z156" t="s">
        <v>31</v>
      </c>
    </row>
    <row r="157" spans="1:26" x14ac:dyDescent="0.3">
      <c r="A157" t="s">
        <v>26</v>
      </c>
      <c r="B157" t="s">
        <v>27</v>
      </c>
      <c r="C157" s="3">
        <v>2021</v>
      </c>
      <c r="D157" s="3">
        <v>9</v>
      </c>
      <c r="E157" t="s">
        <v>28</v>
      </c>
      <c r="F157" t="s">
        <v>1108</v>
      </c>
      <c r="G157" s="2">
        <v>44271</v>
      </c>
      <c r="H157" s="2">
        <v>44271</v>
      </c>
      <c r="I157" s="3">
        <v>30</v>
      </c>
      <c r="J157" t="s">
        <v>124</v>
      </c>
      <c r="K157" t="s">
        <v>112</v>
      </c>
      <c r="L157" t="s">
        <v>152</v>
      </c>
      <c r="M157" t="s">
        <v>113</v>
      </c>
      <c r="P157" t="s">
        <v>26</v>
      </c>
      <c r="Q157" t="s">
        <v>830</v>
      </c>
      <c r="R157" t="s">
        <v>111</v>
      </c>
      <c r="S157" t="s">
        <v>37</v>
      </c>
      <c r="W157" s="4">
        <v>5945.21</v>
      </c>
      <c r="X157" t="s">
        <v>1111</v>
      </c>
      <c r="Y157" t="s">
        <v>883</v>
      </c>
      <c r="Z157" t="s">
        <v>31</v>
      </c>
    </row>
    <row r="158" spans="1:26" x14ac:dyDescent="0.3">
      <c r="A158" t="s">
        <v>26</v>
      </c>
      <c r="B158" t="s">
        <v>27</v>
      </c>
      <c r="C158" s="3">
        <v>2021</v>
      </c>
      <c r="D158" s="3">
        <v>9</v>
      </c>
      <c r="E158" t="s">
        <v>28</v>
      </c>
      <c r="F158" t="s">
        <v>1108</v>
      </c>
      <c r="G158" s="2">
        <v>44271</v>
      </c>
      <c r="H158" s="2">
        <v>44271</v>
      </c>
      <c r="I158" s="3">
        <v>31</v>
      </c>
      <c r="J158" t="s">
        <v>124</v>
      </c>
      <c r="K158" t="s">
        <v>112</v>
      </c>
      <c r="L158" t="s">
        <v>152</v>
      </c>
      <c r="M158" t="s">
        <v>113</v>
      </c>
      <c r="P158" t="s">
        <v>26</v>
      </c>
      <c r="Q158" t="s">
        <v>830</v>
      </c>
      <c r="R158" t="s">
        <v>111</v>
      </c>
      <c r="S158" t="s">
        <v>575</v>
      </c>
      <c r="W158" s="4">
        <v>7162.39</v>
      </c>
      <c r="X158" t="s">
        <v>1112</v>
      </c>
      <c r="Y158" t="s">
        <v>1113</v>
      </c>
      <c r="Z158" t="s">
        <v>31</v>
      </c>
    </row>
    <row r="159" spans="1:26" x14ac:dyDescent="0.3">
      <c r="A159" t="s">
        <v>26</v>
      </c>
      <c r="B159" t="s">
        <v>27</v>
      </c>
      <c r="C159" s="3">
        <v>2021</v>
      </c>
      <c r="D159" s="3">
        <v>9</v>
      </c>
      <c r="E159" t="s">
        <v>28</v>
      </c>
      <c r="F159" t="s">
        <v>1114</v>
      </c>
      <c r="G159" s="2">
        <v>44278</v>
      </c>
      <c r="H159" s="2">
        <v>44278</v>
      </c>
      <c r="I159" s="3">
        <v>74</v>
      </c>
      <c r="J159" t="s">
        <v>124</v>
      </c>
      <c r="K159" t="s">
        <v>112</v>
      </c>
      <c r="L159" t="s">
        <v>152</v>
      </c>
      <c r="M159" t="s">
        <v>113</v>
      </c>
      <c r="P159" t="s">
        <v>26</v>
      </c>
      <c r="Q159" t="s">
        <v>830</v>
      </c>
      <c r="R159" t="s">
        <v>111</v>
      </c>
      <c r="S159" t="s">
        <v>165</v>
      </c>
      <c r="W159" s="4">
        <v>8638.19</v>
      </c>
      <c r="X159" t="s">
        <v>1115</v>
      </c>
      <c r="Y159" t="s">
        <v>995</v>
      </c>
      <c r="Z159" t="s">
        <v>31</v>
      </c>
    </row>
    <row r="160" spans="1:26" x14ac:dyDescent="0.3">
      <c r="A160" t="s">
        <v>26</v>
      </c>
      <c r="B160" t="s">
        <v>27</v>
      </c>
      <c r="C160" s="3">
        <v>2021</v>
      </c>
      <c r="D160" s="3">
        <v>9</v>
      </c>
      <c r="E160" t="s">
        <v>28</v>
      </c>
      <c r="F160" t="s">
        <v>1114</v>
      </c>
      <c r="G160" s="2">
        <v>44278</v>
      </c>
      <c r="H160" s="2">
        <v>44278</v>
      </c>
      <c r="I160" s="3">
        <v>81</v>
      </c>
      <c r="J160" t="s">
        <v>124</v>
      </c>
      <c r="K160" t="s">
        <v>112</v>
      </c>
      <c r="L160" t="s">
        <v>152</v>
      </c>
      <c r="M160" t="s">
        <v>113</v>
      </c>
      <c r="P160" t="s">
        <v>26</v>
      </c>
      <c r="Q160" t="s">
        <v>830</v>
      </c>
      <c r="R160" t="s">
        <v>111</v>
      </c>
      <c r="S160" t="s">
        <v>147</v>
      </c>
      <c r="W160" s="4">
        <v>5713.91</v>
      </c>
      <c r="X160" t="s">
        <v>1116</v>
      </c>
      <c r="Y160" t="s">
        <v>889</v>
      </c>
      <c r="Z160" t="s">
        <v>31</v>
      </c>
    </row>
    <row r="161" spans="1:26" x14ac:dyDescent="0.3">
      <c r="A161" t="s">
        <v>26</v>
      </c>
      <c r="B161" t="s">
        <v>27</v>
      </c>
      <c r="C161" s="3">
        <v>2021</v>
      </c>
      <c r="D161" s="3">
        <v>9</v>
      </c>
      <c r="E161" t="s">
        <v>28</v>
      </c>
      <c r="F161" t="s">
        <v>1114</v>
      </c>
      <c r="G161" s="2">
        <v>44278</v>
      </c>
      <c r="H161" s="2">
        <v>44278</v>
      </c>
      <c r="I161" s="3">
        <v>88</v>
      </c>
      <c r="J161" t="s">
        <v>124</v>
      </c>
      <c r="K161" t="s">
        <v>112</v>
      </c>
      <c r="L161" t="s">
        <v>152</v>
      </c>
      <c r="M161" t="s">
        <v>113</v>
      </c>
      <c r="P161" t="s">
        <v>26</v>
      </c>
      <c r="Q161" t="s">
        <v>830</v>
      </c>
      <c r="R161" t="s">
        <v>111</v>
      </c>
      <c r="S161" t="s">
        <v>143</v>
      </c>
      <c r="W161" s="4">
        <v>6179.31</v>
      </c>
      <c r="X161" t="s">
        <v>1117</v>
      </c>
      <c r="Y161" t="s">
        <v>928</v>
      </c>
      <c r="Z161" t="s">
        <v>31</v>
      </c>
    </row>
    <row r="162" spans="1:26" x14ac:dyDescent="0.3">
      <c r="A162" t="s">
        <v>26</v>
      </c>
      <c r="B162" t="s">
        <v>27</v>
      </c>
      <c r="C162" s="3">
        <v>2021</v>
      </c>
      <c r="D162" s="3">
        <v>9</v>
      </c>
      <c r="E162" t="s">
        <v>28</v>
      </c>
      <c r="F162" t="s">
        <v>1114</v>
      </c>
      <c r="G162" s="2">
        <v>44278</v>
      </c>
      <c r="H162" s="2">
        <v>44278</v>
      </c>
      <c r="I162" s="3">
        <v>90</v>
      </c>
      <c r="J162" t="s">
        <v>124</v>
      </c>
      <c r="K162" t="s">
        <v>112</v>
      </c>
      <c r="L162" t="s">
        <v>152</v>
      </c>
      <c r="M162" t="s">
        <v>113</v>
      </c>
      <c r="P162" t="s">
        <v>26</v>
      </c>
      <c r="Q162" t="s">
        <v>830</v>
      </c>
      <c r="R162" t="s">
        <v>111</v>
      </c>
      <c r="S162" t="s">
        <v>352</v>
      </c>
      <c r="W162" s="4">
        <v>4847.88</v>
      </c>
      <c r="X162" t="s">
        <v>1118</v>
      </c>
      <c r="Y162" t="s">
        <v>997</v>
      </c>
      <c r="Z162" t="s">
        <v>31</v>
      </c>
    </row>
    <row r="163" spans="1:26" x14ac:dyDescent="0.3">
      <c r="W163" s="5">
        <f>SUM(W106:W162)</f>
        <v>583248.37</v>
      </c>
    </row>
    <row r="166" spans="1:26" x14ac:dyDescent="0.3">
      <c r="U166" t="s">
        <v>1119</v>
      </c>
      <c r="V166" s="9">
        <f>W163+W104+W25+W9</f>
        <v>1498147.5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3"/>
  <sheetViews>
    <sheetView topLeftCell="M249" workbookViewId="0">
      <selection activeCell="V253" sqref="V253"/>
    </sheetView>
  </sheetViews>
  <sheetFormatPr defaultColWidth="8.6640625" defaultRowHeight="14.4" x14ac:dyDescent="0.3"/>
  <cols>
    <col min="1" max="1" width="14.6640625" bestFit="1" customWidth="1"/>
    <col min="2" max="2" width="8.21875" bestFit="1" customWidth="1"/>
    <col min="3" max="3" width="9.44140625" bestFit="1" customWidth="1"/>
    <col min="4" max="4" width="16.109375" bestFit="1" customWidth="1"/>
    <col min="5" max="5" width="13.109375" bestFit="1" customWidth="1"/>
    <col min="6" max="6" width="11.109375" bestFit="1" customWidth="1"/>
    <col min="7" max="7" width="11.33203125" style="2" bestFit="1" customWidth="1"/>
    <col min="8" max="8" width="11.109375" style="2" bestFit="1" customWidth="1"/>
    <col min="9" max="9" width="11.109375" bestFit="1" customWidth="1"/>
    <col min="10" max="10" width="5.77734375" bestFit="1" customWidth="1"/>
    <col min="11" max="11" width="8" bestFit="1" customWidth="1"/>
    <col min="12" max="12" width="7.77734375" bestFit="1" customWidth="1"/>
    <col min="13" max="13" width="11.109375" bestFit="1" customWidth="1"/>
    <col min="14" max="14" width="10.6640625" bestFit="1" customWidth="1"/>
    <col min="15" max="15" width="7" bestFit="1" customWidth="1"/>
    <col min="16" max="16" width="10.44140625" bestFit="1" customWidth="1"/>
    <col min="17" max="17" width="8.44140625" bestFit="1" customWidth="1"/>
    <col min="18" max="18" width="7" bestFit="1" customWidth="1"/>
    <col min="19" max="19" width="4.21875" bestFit="1" customWidth="1"/>
    <col min="20" max="20" width="5.33203125" bestFit="1" customWidth="1"/>
    <col min="21" max="21" width="11.77734375" bestFit="1" customWidth="1"/>
    <col min="22" max="22" width="15.21875" bestFit="1" customWidth="1"/>
    <col min="23" max="23" width="13.6640625" bestFit="1" customWidth="1"/>
    <col min="24" max="24" width="19.77734375" bestFit="1" customWidth="1"/>
    <col min="25" max="25" width="31.44140625" bestFit="1" customWidth="1"/>
    <col min="26" max="26" width="174.109375" bestFit="1" customWidth="1"/>
  </cols>
  <sheetData>
    <row r="1" spans="1:26" s="8" customForma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0" t="s">
        <v>6</v>
      </c>
      <c r="H1" s="10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</row>
    <row r="2" spans="1:26" x14ac:dyDescent="0.3">
      <c r="A2" t="s">
        <v>26</v>
      </c>
      <c r="B2" t="s">
        <v>27</v>
      </c>
      <c r="C2">
        <v>2020</v>
      </c>
      <c r="D2">
        <v>3</v>
      </c>
      <c r="E2" t="s">
        <v>28</v>
      </c>
      <c r="F2" t="s">
        <v>163</v>
      </c>
      <c r="G2" s="2">
        <v>43719</v>
      </c>
      <c r="H2" s="2">
        <v>43719</v>
      </c>
      <c r="I2">
        <v>23</v>
      </c>
      <c r="J2" t="s">
        <v>124</v>
      </c>
      <c r="K2" t="s">
        <v>112</v>
      </c>
      <c r="L2" t="s">
        <v>32</v>
      </c>
      <c r="M2" t="s">
        <v>113</v>
      </c>
      <c r="P2" t="s">
        <v>26</v>
      </c>
      <c r="Q2" t="s">
        <v>30</v>
      </c>
      <c r="R2" t="s">
        <v>111</v>
      </c>
      <c r="S2" t="s">
        <v>165</v>
      </c>
      <c r="W2">
        <v>78000</v>
      </c>
      <c r="X2" t="s">
        <v>164</v>
      </c>
      <c r="Y2" t="s">
        <v>166</v>
      </c>
      <c r="Z2" t="s">
        <v>31</v>
      </c>
    </row>
    <row r="3" spans="1:26" x14ac:dyDescent="0.3">
      <c r="A3" t="s">
        <v>26</v>
      </c>
      <c r="B3" t="s">
        <v>27</v>
      </c>
      <c r="C3">
        <v>2020</v>
      </c>
      <c r="D3">
        <v>3</v>
      </c>
      <c r="E3" t="s">
        <v>28</v>
      </c>
      <c r="F3" t="s">
        <v>167</v>
      </c>
      <c r="G3" s="2">
        <v>43734</v>
      </c>
      <c r="H3" s="2">
        <v>43734</v>
      </c>
      <c r="I3">
        <v>33</v>
      </c>
      <c r="J3" t="s">
        <v>124</v>
      </c>
      <c r="K3" t="s">
        <v>112</v>
      </c>
      <c r="L3" t="s">
        <v>32</v>
      </c>
      <c r="M3" t="s">
        <v>113</v>
      </c>
      <c r="P3" t="s">
        <v>26</v>
      </c>
      <c r="Q3" t="s">
        <v>30</v>
      </c>
      <c r="R3" t="s">
        <v>111</v>
      </c>
      <c r="S3" t="s">
        <v>143</v>
      </c>
      <c r="W3">
        <v>13500</v>
      </c>
      <c r="X3" t="s">
        <v>168</v>
      </c>
      <c r="Y3" t="s">
        <v>171</v>
      </c>
      <c r="Z3" t="s">
        <v>31</v>
      </c>
    </row>
    <row r="4" spans="1:26" x14ac:dyDescent="0.3">
      <c r="A4" t="s">
        <v>26</v>
      </c>
      <c r="B4" t="s">
        <v>27</v>
      </c>
      <c r="C4">
        <v>2020</v>
      </c>
      <c r="D4">
        <v>3</v>
      </c>
      <c r="E4" t="s">
        <v>28</v>
      </c>
      <c r="F4" t="s">
        <v>167</v>
      </c>
      <c r="G4" s="2">
        <v>43734</v>
      </c>
      <c r="H4" s="2">
        <v>43734</v>
      </c>
      <c r="I4">
        <v>36</v>
      </c>
      <c r="J4" t="s">
        <v>124</v>
      </c>
      <c r="K4" t="s">
        <v>112</v>
      </c>
      <c r="L4" t="s">
        <v>32</v>
      </c>
      <c r="M4" t="s">
        <v>113</v>
      </c>
      <c r="P4" t="s">
        <v>26</v>
      </c>
      <c r="Q4" t="s">
        <v>30</v>
      </c>
      <c r="R4" t="s">
        <v>111</v>
      </c>
      <c r="S4" t="s">
        <v>172</v>
      </c>
      <c r="W4">
        <v>18260.849999999999</v>
      </c>
      <c r="X4" t="s">
        <v>169</v>
      </c>
      <c r="Y4" t="s">
        <v>173</v>
      </c>
      <c r="Z4" t="s">
        <v>31</v>
      </c>
    </row>
    <row r="5" spans="1:26" x14ac:dyDescent="0.3">
      <c r="A5" t="s">
        <v>26</v>
      </c>
      <c r="B5" t="s">
        <v>27</v>
      </c>
      <c r="C5">
        <v>2020</v>
      </c>
      <c r="D5">
        <v>3</v>
      </c>
      <c r="E5" t="s">
        <v>28</v>
      </c>
      <c r="F5" t="s">
        <v>167</v>
      </c>
      <c r="G5" s="2">
        <v>43734</v>
      </c>
      <c r="H5" s="2">
        <v>43734</v>
      </c>
      <c r="I5">
        <v>38</v>
      </c>
      <c r="J5" t="s">
        <v>124</v>
      </c>
      <c r="K5" t="s">
        <v>112</v>
      </c>
      <c r="L5" t="s">
        <v>32</v>
      </c>
      <c r="M5" t="s">
        <v>113</v>
      </c>
      <c r="P5" t="s">
        <v>26</v>
      </c>
      <c r="Q5" t="s">
        <v>30</v>
      </c>
      <c r="R5" t="s">
        <v>111</v>
      </c>
      <c r="S5" t="s">
        <v>150</v>
      </c>
      <c r="W5">
        <v>17952.12</v>
      </c>
      <c r="X5" t="s">
        <v>170</v>
      </c>
      <c r="Y5" t="s">
        <v>174</v>
      </c>
      <c r="Z5" t="s">
        <v>31</v>
      </c>
    </row>
    <row r="6" spans="1:26" x14ac:dyDescent="0.3">
      <c r="A6" t="s">
        <v>26</v>
      </c>
      <c r="B6" t="s">
        <v>27</v>
      </c>
      <c r="C6">
        <v>2020</v>
      </c>
      <c r="D6">
        <v>4</v>
      </c>
      <c r="E6" t="s">
        <v>28</v>
      </c>
      <c r="F6" t="s">
        <v>175</v>
      </c>
      <c r="G6" s="2">
        <v>43746</v>
      </c>
      <c r="H6" s="2">
        <v>43746</v>
      </c>
      <c r="I6">
        <v>66</v>
      </c>
      <c r="J6" t="s">
        <v>124</v>
      </c>
      <c r="K6" t="s">
        <v>112</v>
      </c>
      <c r="L6" t="s">
        <v>32</v>
      </c>
      <c r="M6" t="s">
        <v>113</v>
      </c>
      <c r="P6" t="s">
        <v>26</v>
      </c>
      <c r="Q6" t="s">
        <v>30</v>
      </c>
      <c r="R6" t="s">
        <v>111</v>
      </c>
      <c r="S6" t="s">
        <v>179</v>
      </c>
      <c r="W6">
        <v>7500</v>
      </c>
      <c r="X6" t="s">
        <v>176</v>
      </c>
      <c r="Y6" t="s">
        <v>180</v>
      </c>
      <c r="Z6" t="s">
        <v>31</v>
      </c>
    </row>
    <row r="7" spans="1:26" x14ac:dyDescent="0.3">
      <c r="A7" t="s">
        <v>26</v>
      </c>
      <c r="B7" t="s">
        <v>27</v>
      </c>
      <c r="C7">
        <v>2020</v>
      </c>
      <c r="D7">
        <v>4</v>
      </c>
      <c r="E7" t="s">
        <v>28</v>
      </c>
      <c r="F7" t="s">
        <v>175</v>
      </c>
      <c r="G7" s="2">
        <v>43746</v>
      </c>
      <c r="H7" s="2">
        <v>43746</v>
      </c>
      <c r="I7">
        <v>79</v>
      </c>
      <c r="J7" t="s">
        <v>124</v>
      </c>
      <c r="K7" t="s">
        <v>112</v>
      </c>
      <c r="L7" t="s">
        <v>32</v>
      </c>
      <c r="M7" t="s">
        <v>113</v>
      </c>
      <c r="P7" t="s">
        <v>26</v>
      </c>
      <c r="Q7" t="s">
        <v>30</v>
      </c>
      <c r="R7" t="s">
        <v>111</v>
      </c>
      <c r="S7" t="s">
        <v>127</v>
      </c>
      <c r="W7">
        <v>13975.23</v>
      </c>
      <c r="X7" t="s">
        <v>178</v>
      </c>
      <c r="Y7" t="s">
        <v>182</v>
      </c>
      <c r="Z7" t="s">
        <v>31</v>
      </c>
    </row>
    <row r="8" spans="1:26" x14ac:dyDescent="0.3">
      <c r="A8" t="s">
        <v>26</v>
      </c>
      <c r="B8" t="s">
        <v>27</v>
      </c>
      <c r="C8" t="e">
        <f>'[1]Totals CJS99001 Fund 0100-0930'!24:245</f>
        <v>#VALUE!</v>
      </c>
      <c r="D8">
        <v>4</v>
      </c>
      <c r="E8" t="s">
        <v>28</v>
      </c>
      <c r="F8" t="s">
        <v>183</v>
      </c>
      <c r="G8" s="2">
        <v>43749</v>
      </c>
      <c r="H8" s="2">
        <v>43749</v>
      </c>
      <c r="I8">
        <v>59</v>
      </c>
      <c r="J8" t="s">
        <v>124</v>
      </c>
      <c r="K8" t="s">
        <v>112</v>
      </c>
      <c r="L8" t="s">
        <v>32</v>
      </c>
      <c r="M8" t="s">
        <v>113</v>
      </c>
      <c r="P8" t="s">
        <v>26</v>
      </c>
      <c r="Q8" t="s">
        <v>30</v>
      </c>
      <c r="R8" t="s">
        <v>111</v>
      </c>
      <c r="S8" t="s">
        <v>138</v>
      </c>
      <c r="W8">
        <v>14553.31</v>
      </c>
      <c r="X8" t="s">
        <v>184</v>
      </c>
      <c r="Y8" t="s">
        <v>188</v>
      </c>
      <c r="Z8" t="s">
        <v>31</v>
      </c>
    </row>
    <row r="9" spans="1:26" x14ac:dyDescent="0.3">
      <c r="A9" t="s">
        <v>26</v>
      </c>
      <c r="B9" t="s">
        <v>27</v>
      </c>
      <c r="C9">
        <v>2020</v>
      </c>
      <c r="D9">
        <v>4</v>
      </c>
      <c r="E9" t="s">
        <v>28</v>
      </c>
      <c r="F9" t="s">
        <v>183</v>
      </c>
      <c r="G9" s="2">
        <v>43749</v>
      </c>
      <c r="H9" s="2">
        <v>43749</v>
      </c>
      <c r="I9">
        <v>61</v>
      </c>
      <c r="J9" t="s">
        <v>124</v>
      </c>
      <c r="K9" t="s">
        <v>112</v>
      </c>
      <c r="L9" t="s">
        <v>32</v>
      </c>
      <c r="M9" t="s">
        <v>113</v>
      </c>
      <c r="P9" t="s">
        <v>26</v>
      </c>
      <c r="Q9" t="s">
        <v>30</v>
      </c>
      <c r="R9" t="s">
        <v>111</v>
      </c>
      <c r="S9" t="s">
        <v>69</v>
      </c>
      <c r="W9">
        <v>10952</v>
      </c>
      <c r="X9" t="s">
        <v>185</v>
      </c>
      <c r="Y9" t="s">
        <v>189</v>
      </c>
      <c r="Z9" t="s">
        <v>31</v>
      </c>
    </row>
    <row r="10" spans="1:26" x14ac:dyDescent="0.3">
      <c r="A10" t="s">
        <v>26</v>
      </c>
      <c r="B10" t="s">
        <v>27</v>
      </c>
      <c r="C10">
        <v>2020</v>
      </c>
      <c r="D10">
        <v>4</v>
      </c>
      <c r="E10" t="s">
        <v>28</v>
      </c>
      <c r="F10" t="s">
        <v>201</v>
      </c>
      <c r="G10" s="2">
        <v>43760</v>
      </c>
      <c r="H10" s="2">
        <v>43760</v>
      </c>
      <c r="I10">
        <v>109</v>
      </c>
      <c r="J10" t="s">
        <v>124</v>
      </c>
      <c r="K10" t="s">
        <v>112</v>
      </c>
      <c r="L10" t="s">
        <v>32</v>
      </c>
      <c r="M10" t="s">
        <v>113</v>
      </c>
      <c r="P10" t="s">
        <v>26</v>
      </c>
      <c r="Q10" t="s">
        <v>30</v>
      </c>
      <c r="R10" t="s">
        <v>111</v>
      </c>
      <c r="S10" t="s">
        <v>123</v>
      </c>
      <c r="W10">
        <v>9118.81</v>
      </c>
      <c r="X10" t="s">
        <v>220</v>
      </c>
      <c r="Y10" t="s">
        <v>225</v>
      </c>
      <c r="Z10" t="s">
        <v>31</v>
      </c>
    </row>
    <row r="11" spans="1:26" x14ac:dyDescent="0.3">
      <c r="A11" t="s">
        <v>26</v>
      </c>
      <c r="B11" t="s">
        <v>27</v>
      </c>
      <c r="C11">
        <v>2020</v>
      </c>
      <c r="D11">
        <v>4</v>
      </c>
      <c r="E11" t="s">
        <v>28</v>
      </c>
      <c r="F11" t="s">
        <v>201</v>
      </c>
      <c r="G11" s="2">
        <v>43760</v>
      </c>
      <c r="H11" s="2">
        <v>43760</v>
      </c>
      <c r="I11">
        <v>111</v>
      </c>
      <c r="J11" t="s">
        <v>124</v>
      </c>
      <c r="K11" t="s">
        <v>112</v>
      </c>
      <c r="L11" t="s">
        <v>32</v>
      </c>
      <c r="M11" t="s">
        <v>113</v>
      </c>
      <c r="P11" t="s">
        <v>26</v>
      </c>
      <c r="Q11" t="s">
        <v>30</v>
      </c>
      <c r="R11" t="s">
        <v>111</v>
      </c>
      <c r="S11" t="s">
        <v>226</v>
      </c>
      <c r="W11">
        <v>12068.76</v>
      </c>
      <c r="X11" t="s">
        <v>221</v>
      </c>
      <c r="Y11" t="s">
        <v>227</v>
      </c>
      <c r="Z11" t="s">
        <v>31</v>
      </c>
    </row>
    <row r="12" spans="1:26" x14ac:dyDescent="0.3">
      <c r="A12" t="s">
        <v>26</v>
      </c>
      <c r="B12" t="s">
        <v>27</v>
      </c>
      <c r="C12">
        <v>2020</v>
      </c>
      <c r="D12">
        <v>4</v>
      </c>
      <c r="E12" t="s">
        <v>28</v>
      </c>
      <c r="F12" t="s">
        <v>201</v>
      </c>
      <c r="G12" s="2">
        <v>43760</v>
      </c>
      <c r="H12" s="2">
        <v>43760</v>
      </c>
      <c r="I12">
        <v>114</v>
      </c>
      <c r="J12" t="s">
        <v>124</v>
      </c>
      <c r="K12" t="s">
        <v>112</v>
      </c>
      <c r="L12" t="s">
        <v>32</v>
      </c>
      <c r="M12" t="s">
        <v>113</v>
      </c>
      <c r="P12" t="s">
        <v>26</v>
      </c>
      <c r="Q12" t="s">
        <v>30</v>
      </c>
      <c r="R12" t="s">
        <v>111</v>
      </c>
      <c r="S12" t="s">
        <v>123</v>
      </c>
      <c r="W12">
        <v>6844.13</v>
      </c>
      <c r="X12" t="s">
        <v>222</v>
      </c>
      <c r="Y12" t="s">
        <v>228</v>
      </c>
      <c r="Z12" t="s">
        <v>31</v>
      </c>
    </row>
    <row r="13" spans="1:26" x14ac:dyDescent="0.3">
      <c r="A13" t="s">
        <v>26</v>
      </c>
      <c r="B13" t="s">
        <v>27</v>
      </c>
      <c r="C13">
        <v>2020</v>
      </c>
      <c r="D13">
        <v>4</v>
      </c>
      <c r="E13" t="s">
        <v>28</v>
      </c>
      <c r="F13" t="s">
        <v>201</v>
      </c>
      <c r="G13" s="2">
        <v>43760</v>
      </c>
      <c r="H13" s="2">
        <v>43760</v>
      </c>
      <c r="I13">
        <v>116</v>
      </c>
      <c r="J13" t="s">
        <v>124</v>
      </c>
      <c r="K13" t="s">
        <v>112</v>
      </c>
      <c r="L13" t="s">
        <v>32</v>
      </c>
      <c r="M13" t="s">
        <v>113</v>
      </c>
      <c r="P13" t="s">
        <v>26</v>
      </c>
      <c r="Q13" t="s">
        <v>30</v>
      </c>
      <c r="R13" t="s">
        <v>111</v>
      </c>
      <c r="S13" t="s">
        <v>147</v>
      </c>
      <c r="W13">
        <v>16500</v>
      </c>
      <c r="X13" t="s">
        <v>223</v>
      </c>
      <c r="Y13" t="s">
        <v>229</v>
      </c>
      <c r="Z13" t="s">
        <v>31</v>
      </c>
    </row>
    <row r="14" spans="1:26" x14ac:dyDescent="0.3">
      <c r="A14" t="s">
        <v>26</v>
      </c>
      <c r="B14" t="s">
        <v>27</v>
      </c>
      <c r="C14">
        <v>2020</v>
      </c>
      <c r="D14">
        <v>4</v>
      </c>
      <c r="E14" t="s">
        <v>28</v>
      </c>
      <c r="F14" t="s">
        <v>201</v>
      </c>
      <c r="G14" s="2">
        <v>43760</v>
      </c>
      <c r="H14" s="2">
        <v>43760</v>
      </c>
      <c r="I14">
        <v>118</v>
      </c>
      <c r="J14" t="s">
        <v>124</v>
      </c>
      <c r="K14" t="s">
        <v>112</v>
      </c>
      <c r="L14" t="s">
        <v>32</v>
      </c>
      <c r="M14" t="s">
        <v>113</v>
      </c>
      <c r="P14" t="s">
        <v>26</v>
      </c>
      <c r="Q14" t="s">
        <v>30</v>
      </c>
      <c r="R14" t="s">
        <v>111</v>
      </c>
      <c r="S14" t="s">
        <v>172</v>
      </c>
      <c r="W14">
        <v>39000</v>
      </c>
      <c r="X14" t="s">
        <v>224</v>
      </c>
      <c r="Y14" t="s">
        <v>230</v>
      </c>
      <c r="Z14" t="s">
        <v>31</v>
      </c>
    </row>
    <row r="15" spans="1:26" x14ac:dyDescent="0.3">
      <c r="A15" t="s">
        <v>26</v>
      </c>
      <c r="B15" t="s">
        <v>27</v>
      </c>
      <c r="C15">
        <v>2020</v>
      </c>
      <c r="D15">
        <v>4</v>
      </c>
      <c r="E15" t="s">
        <v>28</v>
      </c>
      <c r="F15" t="s">
        <v>201</v>
      </c>
      <c r="G15" s="2">
        <v>43760</v>
      </c>
      <c r="H15" s="2">
        <v>43760</v>
      </c>
      <c r="I15">
        <v>150</v>
      </c>
      <c r="J15" t="s">
        <v>124</v>
      </c>
      <c r="K15" t="s">
        <v>112</v>
      </c>
      <c r="L15" t="s">
        <v>32</v>
      </c>
      <c r="M15" t="s">
        <v>113</v>
      </c>
      <c r="P15" t="s">
        <v>26</v>
      </c>
      <c r="Q15" t="s">
        <v>30</v>
      </c>
      <c r="R15" t="s">
        <v>111</v>
      </c>
      <c r="S15" t="s">
        <v>156</v>
      </c>
      <c r="W15">
        <v>31232.59</v>
      </c>
      <c r="X15" t="s">
        <v>211</v>
      </c>
      <c r="Y15" t="s">
        <v>240</v>
      </c>
      <c r="Z15" t="s">
        <v>31</v>
      </c>
    </row>
    <row r="16" spans="1:26" x14ac:dyDescent="0.3">
      <c r="A16" t="s">
        <v>26</v>
      </c>
      <c r="B16" t="s">
        <v>27</v>
      </c>
      <c r="C16">
        <v>2020</v>
      </c>
      <c r="D16">
        <v>4</v>
      </c>
      <c r="E16" t="s">
        <v>28</v>
      </c>
      <c r="F16" t="s">
        <v>201</v>
      </c>
      <c r="G16" s="2">
        <v>43760</v>
      </c>
      <c r="H16" s="2">
        <v>43760</v>
      </c>
      <c r="I16">
        <v>154</v>
      </c>
      <c r="J16" t="s">
        <v>124</v>
      </c>
      <c r="K16" t="s">
        <v>112</v>
      </c>
      <c r="L16" t="s">
        <v>32</v>
      </c>
      <c r="M16" t="s">
        <v>113</v>
      </c>
      <c r="P16" t="s">
        <v>26</v>
      </c>
      <c r="Q16" t="s">
        <v>30</v>
      </c>
      <c r="R16" t="s">
        <v>111</v>
      </c>
      <c r="S16" t="s">
        <v>155</v>
      </c>
      <c r="W16">
        <v>27283.88</v>
      </c>
      <c r="X16" t="s">
        <v>213</v>
      </c>
      <c r="Y16" t="s">
        <v>242</v>
      </c>
      <c r="Z16" t="s">
        <v>31</v>
      </c>
    </row>
    <row r="17" spans="1:26" x14ac:dyDescent="0.3">
      <c r="A17" t="s">
        <v>26</v>
      </c>
      <c r="B17" t="s">
        <v>27</v>
      </c>
      <c r="C17">
        <v>2020</v>
      </c>
      <c r="D17">
        <v>4</v>
      </c>
      <c r="E17" t="s">
        <v>28</v>
      </c>
      <c r="F17" t="s">
        <v>249</v>
      </c>
      <c r="G17" s="2">
        <v>43761</v>
      </c>
      <c r="H17" s="2">
        <v>43761</v>
      </c>
      <c r="I17">
        <v>5</v>
      </c>
      <c r="J17" t="s">
        <v>124</v>
      </c>
      <c r="K17" t="s">
        <v>112</v>
      </c>
      <c r="L17" t="s">
        <v>32</v>
      </c>
      <c r="M17" t="s">
        <v>113</v>
      </c>
      <c r="P17" t="s">
        <v>26</v>
      </c>
      <c r="Q17" t="s">
        <v>30</v>
      </c>
      <c r="R17" t="s">
        <v>111</v>
      </c>
      <c r="S17" t="s">
        <v>156</v>
      </c>
      <c r="W17">
        <v>-31232.59</v>
      </c>
      <c r="X17" t="s">
        <v>211</v>
      </c>
      <c r="Y17" t="s">
        <v>240</v>
      </c>
      <c r="Z17" t="s">
        <v>31</v>
      </c>
    </row>
    <row r="18" spans="1:26" x14ac:dyDescent="0.3">
      <c r="A18" t="s">
        <v>26</v>
      </c>
      <c r="B18" t="s">
        <v>27</v>
      </c>
      <c r="C18">
        <v>2020</v>
      </c>
      <c r="D18">
        <v>4</v>
      </c>
      <c r="E18" t="s">
        <v>28</v>
      </c>
      <c r="F18" t="s">
        <v>250</v>
      </c>
      <c r="G18" s="2">
        <v>43761</v>
      </c>
      <c r="H18" s="2">
        <v>43761</v>
      </c>
      <c r="I18">
        <v>61</v>
      </c>
      <c r="J18" t="s">
        <v>124</v>
      </c>
      <c r="K18" t="s">
        <v>112</v>
      </c>
      <c r="L18" t="s">
        <v>32</v>
      </c>
      <c r="M18" t="s">
        <v>113</v>
      </c>
      <c r="P18" t="s">
        <v>26</v>
      </c>
      <c r="Q18" t="s">
        <v>30</v>
      </c>
      <c r="R18" t="s">
        <v>111</v>
      </c>
      <c r="S18" t="s">
        <v>145</v>
      </c>
      <c r="W18">
        <v>31232.59</v>
      </c>
      <c r="X18" t="s">
        <v>211</v>
      </c>
      <c r="Y18" t="s">
        <v>240</v>
      </c>
      <c r="Z18" t="s">
        <v>31</v>
      </c>
    </row>
    <row r="19" spans="1:26" x14ac:dyDescent="0.3">
      <c r="A19" t="s">
        <v>26</v>
      </c>
      <c r="B19" t="s">
        <v>27</v>
      </c>
      <c r="C19">
        <v>2020</v>
      </c>
      <c r="D19">
        <v>4</v>
      </c>
      <c r="E19" t="s">
        <v>28</v>
      </c>
      <c r="F19" t="s">
        <v>304</v>
      </c>
      <c r="G19" s="2">
        <v>43768</v>
      </c>
      <c r="H19" s="2">
        <v>43768</v>
      </c>
      <c r="I19">
        <v>112</v>
      </c>
      <c r="J19" t="s">
        <v>124</v>
      </c>
      <c r="K19" t="s">
        <v>112</v>
      </c>
      <c r="L19" t="s">
        <v>32</v>
      </c>
      <c r="M19" t="s">
        <v>113</v>
      </c>
      <c r="P19" t="s">
        <v>26</v>
      </c>
      <c r="Q19" t="s">
        <v>30</v>
      </c>
      <c r="R19" t="s">
        <v>111</v>
      </c>
      <c r="S19" t="s">
        <v>65</v>
      </c>
      <c r="W19">
        <v>18091.830000000002</v>
      </c>
      <c r="X19" t="s">
        <v>320</v>
      </c>
      <c r="Y19" t="s">
        <v>346</v>
      </c>
      <c r="Z19" t="s">
        <v>31</v>
      </c>
    </row>
    <row r="20" spans="1:26" x14ac:dyDescent="0.3">
      <c r="A20" t="s">
        <v>26</v>
      </c>
      <c r="B20" t="s">
        <v>27</v>
      </c>
      <c r="C20">
        <v>2020</v>
      </c>
      <c r="D20">
        <v>4</v>
      </c>
      <c r="E20" t="s">
        <v>28</v>
      </c>
      <c r="F20" t="s">
        <v>304</v>
      </c>
      <c r="G20" s="2">
        <v>43768</v>
      </c>
      <c r="H20" s="2">
        <v>43768</v>
      </c>
      <c r="I20">
        <v>114</v>
      </c>
      <c r="J20" t="s">
        <v>124</v>
      </c>
      <c r="K20" t="s">
        <v>112</v>
      </c>
      <c r="L20" t="s">
        <v>32</v>
      </c>
      <c r="M20" t="s">
        <v>113</v>
      </c>
      <c r="P20" t="s">
        <v>26</v>
      </c>
      <c r="Q20" t="s">
        <v>30</v>
      </c>
      <c r="R20" t="s">
        <v>111</v>
      </c>
      <c r="S20" t="s">
        <v>72</v>
      </c>
      <c r="W20">
        <v>8199.26</v>
      </c>
      <c r="X20" t="s">
        <v>321</v>
      </c>
      <c r="Y20" t="s">
        <v>347</v>
      </c>
      <c r="Z20" t="s">
        <v>31</v>
      </c>
    </row>
    <row r="21" spans="1:26" x14ac:dyDescent="0.3">
      <c r="A21" t="s">
        <v>26</v>
      </c>
      <c r="B21" t="s">
        <v>27</v>
      </c>
      <c r="C21">
        <v>2020</v>
      </c>
      <c r="D21">
        <v>4</v>
      </c>
      <c r="E21" t="s">
        <v>28</v>
      </c>
      <c r="F21" t="s">
        <v>304</v>
      </c>
      <c r="G21" s="2">
        <v>43768</v>
      </c>
      <c r="H21" s="2">
        <v>43768</v>
      </c>
      <c r="I21">
        <v>116</v>
      </c>
      <c r="J21" t="s">
        <v>124</v>
      </c>
      <c r="K21" t="s">
        <v>112</v>
      </c>
      <c r="L21" t="s">
        <v>32</v>
      </c>
      <c r="M21" t="s">
        <v>113</v>
      </c>
      <c r="P21" t="s">
        <v>26</v>
      </c>
      <c r="Q21" t="s">
        <v>30</v>
      </c>
      <c r="R21" t="s">
        <v>111</v>
      </c>
      <c r="S21" t="s">
        <v>144</v>
      </c>
      <c r="W21">
        <v>6598.26</v>
      </c>
      <c r="X21" t="s">
        <v>322</v>
      </c>
      <c r="Y21" t="s">
        <v>348</v>
      </c>
      <c r="Z21" t="s">
        <v>31</v>
      </c>
    </row>
    <row r="22" spans="1:26" x14ac:dyDescent="0.3">
      <c r="A22" t="s">
        <v>26</v>
      </c>
      <c r="B22" t="s">
        <v>27</v>
      </c>
      <c r="C22">
        <v>2020</v>
      </c>
      <c r="D22">
        <v>4</v>
      </c>
      <c r="E22" t="s">
        <v>28</v>
      </c>
      <c r="F22" t="s">
        <v>304</v>
      </c>
      <c r="G22" s="2">
        <v>43768</v>
      </c>
      <c r="H22" s="2">
        <v>43768</v>
      </c>
      <c r="I22">
        <v>119</v>
      </c>
      <c r="J22" t="s">
        <v>124</v>
      </c>
      <c r="K22" t="s">
        <v>112</v>
      </c>
      <c r="L22" t="s">
        <v>32</v>
      </c>
      <c r="M22" t="s">
        <v>113</v>
      </c>
      <c r="P22" t="s">
        <v>26</v>
      </c>
      <c r="Q22" t="s">
        <v>30</v>
      </c>
      <c r="R22" t="s">
        <v>111</v>
      </c>
      <c r="S22" t="s">
        <v>110</v>
      </c>
      <c r="W22">
        <v>12681.06</v>
      </c>
      <c r="X22" t="s">
        <v>323</v>
      </c>
      <c r="Y22" t="s">
        <v>349</v>
      </c>
      <c r="Z22" t="s">
        <v>31</v>
      </c>
    </row>
    <row r="23" spans="1:26" x14ac:dyDescent="0.3">
      <c r="A23" t="s">
        <v>26</v>
      </c>
      <c r="B23" t="s">
        <v>27</v>
      </c>
      <c r="C23">
        <v>2020</v>
      </c>
      <c r="D23">
        <v>4</v>
      </c>
      <c r="E23" t="s">
        <v>28</v>
      </c>
      <c r="F23" t="s">
        <v>304</v>
      </c>
      <c r="G23" s="2">
        <v>43768</v>
      </c>
      <c r="H23" s="2">
        <v>43768</v>
      </c>
      <c r="I23">
        <v>122</v>
      </c>
      <c r="J23" t="s">
        <v>124</v>
      </c>
      <c r="K23" t="s">
        <v>112</v>
      </c>
      <c r="L23" t="s">
        <v>32</v>
      </c>
      <c r="M23" t="s">
        <v>113</v>
      </c>
      <c r="P23" t="s">
        <v>26</v>
      </c>
      <c r="Q23" t="s">
        <v>30</v>
      </c>
      <c r="R23" t="s">
        <v>111</v>
      </c>
      <c r="S23" t="s">
        <v>37</v>
      </c>
      <c r="W23">
        <v>11261.12</v>
      </c>
      <c r="X23" t="s">
        <v>324</v>
      </c>
      <c r="Y23" t="s">
        <v>350</v>
      </c>
      <c r="Z23" t="s">
        <v>31</v>
      </c>
    </row>
    <row r="24" spans="1:26" x14ac:dyDescent="0.3">
      <c r="A24" t="s">
        <v>26</v>
      </c>
      <c r="B24" t="s">
        <v>27</v>
      </c>
      <c r="C24">
        <v>2020</v>
      </c>
      <c r="D24">
        <v>4</v>
      </c>
      <c r="E24" t="s">
        <v>28</v>
      </c>
      <c r="F24" t="s">
        <v>304</v>
      </c>
      <c r="G24" s="2">
        <v>43768</v>
      </c>
      <c r="H24" s="2">
        <v>43768</v>
      </c>
      <c r="I24">
        <v>124</v>
      </c>
      <c r="J24" t="s">
        <v>124</v>
      </c>
      <c r="K24" t="s">
        <v>112</v>
      </c>
      <c r="L24" t="s">
        <v>32</v>
      </c>
      <c r="M24" t="s">
        <v>113</v>
      </c>
      <c r="P24" t="s">
        <v>26</v>
      </c>
      <c r="Q24" t="s">
        <v>30</v>
      </c>
      <c r="R24" t="s">
        <v>111</v>
      </c>
      <c r="S24" t="s">
        <v>143</v>
      </c>
      <c r="W24">
        <v>16500</v>
      </c>
      <c r="X24" t="s">
        <v>325</v>
      </c>
      <c r="Y24" t="s">
        <v>351</v>
      </c>
      <c r="Z24" t="s">
        <v>31</v>
      </c>
    </row>
    <row r="25" spans="1:26" x14ac:dyDescent="0.3">
      <c r="A25" t="s">
        <v>26</v>
      </c>
      <c r="B25" t="s">
        <v>27</v>
      </c>
      <c r="C25">
        <v>2020</v>
      </c>
      <c r="D25">
        <v>4</v>
      </c>
      <c r="E25" t="s">
        <v>28</v>
      </c>
      <c r="F25" t="s">
        <v>304</v>
      </c>
      <c r="G25" s="2">
        <v>43768</v>
      </c>
      <c r="H25" s="2">
        <v>43768</v>
      </c>
      <c r="I25">
        <v>126</v>
      </c>
      <c r="J25" t="s">
        <v>124</v>
      </c>
      <c r="K25" t="s">
        <v>112</v>
      </c>
      <c r="L25" t="s">
        <v>32</v>
      </c>
      <c r="M25" t="s">
        <v>113</v>
      </c>
      <c r="P25" t="s">
        <v>26</v>
      </c>
      <c r="Q25" t="s">
        <v>30</v>
      </c>
      <c r="R25" t="s">
        <v>111</v>
      </c>
      <c r="S25" t="s">
        <v>352</v>
      </c>
      <c r="W25">
        <v>11821</v>
      </c>
      <c r="X25" t="s">
        <v>326</v>
      </c>
      <c r="Y25" t="s">
        <v>353</v>
      </c>
      <c r="Z25" t="s">
        <v>31</v>
      </c>
    </row>
    <row r="26" spans="1:26" x14ac:dyDescent="0.3">
      <c r="A26" t="s">
        <v>26</v>
      </c>
      <c r="B26" t="s">
        <v>27</v>
      </c>
      <c r="C26">
        <v>2020</v>
      </c>
      <c r="D26">
        <v>4</v>
      </c>
      <c r="E26" t="s">
        <v>28</v>
      </c>
      <c r="F26" t="s">
        <v>304</v>
      </c>
      <c r="G26" s="2">
        <v>43768</v>
      </c>
      <c r="H26" s="2">
        <v>43768</v>
      </c>
      <c r="I26">
        <v>128</v>
      </c>
      <c r="J26" t="s">
        <v>124</v>
      </c>
      <c r="K26" t="s">
        <v>112</v>
      </c>
      <c r="L26" t="s">
        <v>32</v>
      </c>
      <c r="M26" t="s">
        <v>113</v>
      </c>
      <c r="P26" t="s">
        <v>26</v>
      </c>
      <c r="Q26" t="s">
        <v>30</v>
      </c>
      <c r="R26" t="s">
        <v>111</v>
      </c>
      <c r="S26" t="s">
        <v>134</v>
      </c>
      <c r="W26">
        <v>8502.89</v>
      </c>
      <c r="X26" t="s">
        <v>327</v>
      </c>
      <c r="Y26" t="s">
        <v>354</v>
      </c>
      <c r="Z26" t="s">
        <v>31</v>
      </c>
    </row>
    <row r="27" spans="1:26" x14ac:dyDescent="0.3">
      <c r="A27" t="s">
        <v>26</v>
      </c>
      <c r="B27" t="s">
        <v>27</v>
      </c>
      <c r="C27">
        <v>2020</v>
      </c>
      <c r="D27">
        <v>4</v>
      </c>
      <c r="E27" t="s">
        <v>28</v>
      </c>
      <c r="F27" t="s">
        <v>304</v>
      </c>
      <c r="G27" s="2">
        <v>43768</v>
      </c>
      <c r="H27" s="2">
        <v>43768</v>
      </c>
      <c r="I27">
        <v>137</v>
      </c>
      <c r="J27" t="s">
        <v>124</v>
      </c>
      <c r="K27" t="s">
        <v>112</v>
      </c>
      <c r="L27" t="s">
        <v>32</v>
      </c>
      <c r="M27" t="s">
        <v>113</v>
      </c>
      <c r="P27" t="s">
        <v>26</v>
      </c>
      <c r="Q27" t="s">
        <v>30</v>
      </c>
      <c r="R27" t="s">
        <v>111</v>
      </c>
      <c r="S27" t="s">
        <v>154</v>
      </c>
      <c r="W27">
        <v>5876.42</v>
      </c>
      <c r="X27" t="s">
        <v>328</v>
      </c>
      <c r="Y27" t="s">
        <v>355</v>
      </c>
      <c r="Z27" t="s">
        <v>31</v>
      </c>
    </row>
    <row r="28" spans="1:26" x14ac:dyDescent="0.3">
      <c r="A28" t="s">
        <v>26</v>
      </c>
      <c r="B28" t="s">
        <v>27</v>
      </c>
      <c r="C28">
        <v>2020</v>
      </c>
      <c r="D28">
        <v>4</v>
      </c>
      <c r="E28" t="s">
        <v>28</v>
      </c>
      <c r="F28" t="s">
        <v>304</v>
      </c>
      <c r="G28" s="2">
        <v>43768</v>
      </c>
      <c r="H28" s="2">
        <v>43768</v>
      </c>
      <c r="I28">
        <v>139</v>
      </c>
      <c r="J28" t="s">
        <v>124</v>
      </c>
      <c r="K28" t="s">
        <v>112</v>
      </c>
      <c r="L28" t="s">
        <v>32</v>
      </c>
      <c r="M28" t="s">
        <v>113</v>
      </c>
      <c r="P28" t="s">
        <v>26</v>
      </c>
      <c r="Q28" t="s">
        <v>30</v>
      </c>
      <c r="R28" t="s">
        <v>111</v>
      </c>
      <c r="S28" t="s">
        <v>153</v>
      </c>
      <c r="W28">
        <v>41584.76</v>
      </c>
      <c r="X28" t="s">
        <v>329</v>
      </c>
      <c r="Y28" t="s">
        <v>356</v>
      </c>
      <c r="Z28" t="s">
        <v>31</v>
      </c>
    </row>
    <row r="29" spans="1:26" x14ac:dyDescent="0.3">
      <c r="A29" t="s">
        <v>26</v>
      </c>
      <c r="B29" t="s">
        <v>27</v>
      </c>
      <c r="C29">
        <v>2020</v>
      </c>
      <c r="D29">
        <v>4</v>
      </c>
      <c r="E29" t="s">
        <v>28</v>
      </c>
      <c r="F29" t="s">
        <v>357</v>
      </c>
      <c r="G29" s="2">
        <v>43769</v>
      </c>
      <c r="H29" s="2">
        <v>43769</v>
      </c>
      <c r="I29">
        <v>85</v>
      </c>
      <c r="J29" t="s">
        <v>124</v>
      </c>
      <c r="K29" t="s">
        <v>112</v>
      </c>
      <c r="L29" t="s">
        <v>32</v>
      </c>
      <c r="M29" t="s">
        <v>113</v>
      </c>
      <c r="P29" t="s">
        <v>26</v>
      </c>
      <c r="Q29" t="s">
        <v>30</v>
      </c>
      <c r="R29" t="s">
        <v>111</v>
      </c>
      <c r="S29" t="s">
        <v>151</v>
      </c>
      <c r="W29">
        <v>4464.18</v>
      </c>
      <c r="X29" t="s">
        <v>364</v>
      </c>
      <c r="Y29" t="s">
        <v>370</v>
      </c>
      <c r="Z29" t="s">
        <v>31</v>
      </c>
    </row>
    <row r="30" spans="1:26" x14ac:dyDescent="0.3">
      <c r="A30" t="s">
        <v>26</v>
      </c>
      <c r="B30" t="s">
        <v>27</v>
      </c>
      <c r="C30">
        <v>2020</v>
      </c>
      <c r="D30">
        <v>4</v>
      </c>
      <c r="E30" t="s">
        <v>28</v>
      </c>
      <c r="F30" t="s">
        <v>357</v>
      </c>
      <c r="G30" s="2">
        <v>43769</v>
      </c>
      <c r="H30" s="2">
        <v>43769</v>
      </c>
      <c r="I30">
        <v>90</v>
      </c>
      <c r="J30" t="s">
        <v>124</v>
      </c>
      <c r="K30" t="s">
        <v>112</v>
      </c>
      <c r="L30" t="s">
        <v>32</v>
      </c>
      <c r="M30" t="s">
        <v>113</v>
      </c>
      <c r="P30" t="s">
        <v>26</v>
      </c>
      <c r="Q30" t="s">
        <v>30</v>
      </c>
      <c r="R30" t="s">
        <v>111</v>
      </c>
      <c r="S30" t="s">
        <v>155</v>
      </c>
      <c r="W30">
        <v>24766.26</v>
      </c>
      <c r="X30" t="s">
        <v>363</v>
      </c>
      <c r="Y30" t="s">
        <v>372</v>
      </c>
      <c r="Z30" t="s">
        <v>31</v>
      </c>
    </row>
    <row r="31" spans="1:26" x14ac:dyDescent="0.3">
      <c r="A31" t="s">
        <v>26</v>
      </c>
      <c r="B31" t="s">
        <v>27</v>
      </c>
      <c r="C31">
        <v>2020</v>
      </c>
      <c r="D31">
        <v>4</v>
      </c>
      <c r="E31" t="s">
        <v>28</v>
      </c>
      <c r="F31" t="s">
        <v>357</v>
      </c>
      <c r="G31" s="2">
        <v>43769</v>
      </c>
      <c r="H31" s="2">
        <v>43769</v>
      </c>
      <c r="I31">
        <v>95</v>
      </c>
      <c r="J31" t="s">
        <v>124</v>
      </c>
      <c r="K31" t="s">
        <v>112</v>
      </c>
      <c r="L31" t="s">
        <v>32</v>
      </c>
      <c r="M31" t="s">
        <v>113</v>
      </c>
      <c r="P31" t="s">
        <v>26</v>
      </c>
      <c r="Q31" t="s">
        <v>30</v>
      </c>
      <c r="R31" t="s">
        <v>111</v>
      </c>
      <c r="S31" t="s">
        <v>373</v>
      </c>
      <c r="W31">
        <v>8713.3700000000008</v>
      </c>
      <c r="X31" t="s">
        <v>365</v>
      </c>
      <c r="Y31" t="s">
        <v>374</v>
      </c>
      <c r="Z31" t="s">
        <v>31</v>
      </c>
    </row>
    <row r="32" spans="1:26" x14ac:dyDescent="0.3">
      <c r="A32" t="s">
        <v>26</v>
      </c>
      <c r="B32" t="s">
        <v>27</v>
      </c>
      <c r="C32">
        <v>2020</v>
      </c>
      <c r="D32">
        <v>5</v>
      </c>
      <c r="E32" t="s">
        <v>28</v>
      </c>
      <c r="F32" t="s">
        <v>375</v>
      </c>
      <c r="G32" s="2">
        <v>43774</v>
      </c>
      <c r="H32" s="2">
        <v>43774</v>
      </c>
      <c r="I32">
        <v>74</v>
      </c>
      <c r="J32" t="s">
        <v>124</v>
      </c>
      <c r="K32" t="s">
        <v>112</v>
      </c>
      <c r="L32" t="s">
        <v>32</v>
      </c>
      <c r="M32" t="s">
        <v>113</v>
      </c>
      <c r="P32" t="s">
        <v>26</v>
      </c>
      <c r="Q32" t="s">
        <v>30</v>
      </c>
      <c r="R32" t="s">
        <v>111</v>
      </c>
      <c r="S32" t="s">
        <v>132</v>
      </c>
      <c r="W32">
        <v>7730.25</v>
      </c>
      <c r="X32" t="s">
        <v>376</v>
      </c>
      <c r="Y32" t="s">
        <v>384</v>
      </c>
      <c r="Z32" t="s">
        <v>31</v>
      </c>
    </row>
    <row r="33" spans="1:26" x14ac:dyDescent="0.3">
      <c r="A33" t="s">
        <v>26</v>
      </c>
      <c r="B33" t="s">
        <v>27</v>
      </c>
      <c r="C33">
        <v>2020</v>
      </c>
      <c r="D33">
        <v>5</v>
      </c>
      <c r="E33" t="s">
        <v>28</v>
      </c>
      <c r="F33" t="s">
        <v>375</v>
      </c>
      <c r="G33" s="2">
        <v>43774</v>
      </c>
      <c r="H33" s="2">
        <v>43774</v>
      </c>
      <c r="I33">
        <v>76</v>
      </c>
      <c r="J33" t="s">
        <v>124</v>
      </c>
      <c r="K33" t="s">
        <v>112</v>
      </c>
      <c r="L33" t="s">
        <v>32</v>
      </c>
      <c r="M33" t="s">
        <v>113</v>
      </c>
      <c r="P33" t="s">
        <v>26</v>
      </c>
      <c r="Q33" t="s">
        <v>30</v>
      </c>
      <c r="R33" t="s">
        <v>111</v>
      </c>
      <c r="S33" t="s">
        <v>133</v>
      </c>
      <c r="W33">
        <v>42000</v>
      </c>
      <c r="X33" t="s">
        <v>377</v>
      </c>
      <c r="Y33" t="s">
        <v>385</v>
      </c>
      <c r="Z33" t="s">
        <v>31</v>
      </c>
    </row>
    <row r="34" spans="1:26" x14ac:dyDescent="0.3">
      <c r="A34" t="s">
        <v>26</v>
      </c>
      <c r="B34" t="s">
        <v>27</v>
      </c>
      <c r="C34">
        <v>2020</v>
      </c>
      <c r="D34">
        <v>5</v>
      </c>
      <c r="E34" t="s">
        <v>28</v>
      </c>
      <c r="F34" t="s">
        <v>375</v>
      </c>
      <c r="G34" s="2">
        <v>43774</v>
      </c>
      <c r="H34" s="2">
        <v>43774</v>
      </c>
      <c r="I34">
        <v>79</v>
      </c>
      <c r="J34" t="s">
        <v>124</v>
      </c>
      <c r="K34" t="s">
        <v>112</v>
      </c>
      <c r="L34" t="s">
        <v>32</v>
      </c>
      <c r="M34" t="s">
        <v>113</v>
      </c>
      <c r="P34" t="s">
        <v>26</v>
      </c>
      <c r="Q34" t="s">
        <v>30</v>
      </c>
      <c r="R34" t="s">
        <v>111</v>
      </c>
      <c r="S34" t="s">
        <v>386</v>
      </c>
      <c r="W34">
        <v>6111</v>
      </c>
      <c r="X34" t="s">
        <v>378</v>
      </c>
      <c r="Y34" t="s">
        <v>387</v>
      </c>
      <c r="Z34" t="s">
        <v>31</v>
      </c>
    </row>
    <row r="35" spans="1:26" x14ac:dyDescent="0.3">
      <c r="A35" t="s">
        <v>26</v>
      </c>
      <c r="B35" t="s">
        <v>27</v>
      </c>
      <c r="C35">
        <v>2020</v>
      </c>
      <c r="D35">
        <v>5</v>
      </c>
      <c r="E35" t="s">
        <v>28</v>
      </c>
      <c r="F35" t="s">
        <v>375</v>
      </c>
      <c r="G35" s="2">
        <v>43774</v>
      </c>
      <c r="H35" s="2">
        <v>43774</v>
      </c>
      <c r="I35">
        <v>91</v>
      </c>
      <c r="J35" t="s">
        <v>124</v>
      </c>
      <c r="K35" t="s">
        <v>112</v>
      </c>
      <c r="L35" t="s">
        <v>32</v>
      </c>
      <c r="M35" t="s">
        <v>113</v>
      </c>
      <c r="P35" t="s">
        <v>26</v>
      </c>
      <c r="Q35" t="s">
        <v>30</v>
      </c>
      <c r="R35" t="s">
        <v>111</v>
      </c>
      <c r="S35" t="s">
        <v>389</v>
      </c>
      <c r="W35">
        <v>9077.98</v>
      </c>
      <c r="X35" t="s">
        <v>380</v>
      </c>
      <c r="Y35" t="s">
        <v>390</v>
      </c>
      <c r="Z35" t="s">
        <v>31</v>
      </c>
    </row>
    <row r="36" spans="1:26" x14ac:dyDescent="0.3">
      <c r="A36" t="s">
        <v>26</v>
      </c>
      <c r="B36" t="s">
        <v>27</v>
      </c>
      <c r="C36">
        <v>2020</v>
      </c>
      <c r="D36">
        <v>5</v>
      </c>
      <c r="E36" t="s">
        <v>28</v>
      </c>
      <c r="F36" t="s">
        <v>375</v>
      </c>
      <c r="G36" s="2">
        <v>43774</v>
      </c>
      <c r="H36" s="2">
        <v>43774</v>
      </c>
      <c r="I36">
        <v>97</v>
      </c>
      <c r="J36" t="s">
        <v>124</v>
      </c>
      <c r="K36" t="s">
        <v>112</v>
      </c>
      <c r="L36" t="s">
        <v>32</v>
      </c>
      <c r="M36" t="s">
        <v>113</v>
      </c>
      <c r="P36" t="s">
        <v>26</v>
      </c>
      <c r="Q36" t="s">
        <v>30</v>
      </c>
      <c r="R36" t="s">
        <v>111</v>
      </c>
      <c r="S36" t="s">
        <v>392</v>
      </c>
      <c r="W36">
        <v>12241</v>
      </c>
      <c r="X36" t="s">
        <v>382</v>
      </c>
      <c r="Y36" t="s">
        <v>393</v>
      </c>
      <c r="Z36" t="s">
        <v>31</v>
      </c>
    </row>
    <row r="37" spans="1:26" x14ac:dyDescent="0.3">
      <c r="A37" t="s">
        <v>26</v>
      </c>
      <c r="B37" t="s">
        <v>27</v>
      </c>
      <c r="C37">
        <v>2020</v>
      </c>
      <c r="D37">
        <v>5</v>
      </c>
      <c r="E37" t="s">
        <v>28</v>
      </c>
      <c r="F37" t="s">
        <v>375</v>
      </c>
      <c r="G37" s="2">
        <v>43774</v>
      </c>
      <c r="H37" s="2">
        <v>43774</v>
      </c>
      <c r="I37">
        <v>100</v>
      </c>
      <c r="J37" t="s">
        <v>124</v>
      </c>
      <c r="K37" t="s">
        <v>112</v>
      </c>
      <c r="L37" t="s">
        <v>32</v>
      </c>
      <c r="M37" t="s">
        <v>113</v>
      </c>
      <c r="P37" t="s">
        <v>26</v>
      </c>
      <c r="Q37" t="s">
        <v>30</v>
      </c>
      <c r="R37" t="s">
        <v>111</v>
      </c>
      <c r="S37" t="s">
        <v>394</v>
      </c>
      <c r="W37">
        <v>6004.5</v>
      </c>
      <c r="X37" t="s">
        <v>383</v>
      </c>
      <c r="Y37" t="s">
        <v>395</v>
      </c>
      <c r="Z37" t="s">
        <v>31</v>
      </c>
    </row>
    <row r="38" spans="1:26" x14ac:dyDescent="0.3">
      <c r="A38" t="s">
        <v>26</v>
      </c>
      <c r="B38" t="s">
        <v>27</v>
      </c>
      <c r="C38">
        <v>2020</v>
      </c>
      <c r="D38">
        <v>5</v>
      </c>
      <c r="E38" t="s">
        <v>28</v>
      </c>
      <c r="F38" t="s">
        <v>396</v>
      </c>
      <c r="G38" s="2">
        <v>43777</v>
      </c>
      <c r="H38" s="2">
        <v>43777</v>
      </c>
      <c r="I38">
        <v>37</v>
      </c>
      <c r="J38" t="s">
        <v>124</v>
      </c>
      <c r="K38" t="s">
        <v>112</v>
      </c>
      <c r="L38" t="s">
        <v>32</v>
      </c>
      <c r="M38" t="s">
        <v>113</v>
      </c>
      <c r="P38" t="s">
        <v>26</v>
      </c>
      <c r="Q38" t="s">
        <v>30</v>
      </c>
      <c r="R38" t="s">
        <v>111</v>
      </c>
      <c r="S38" t="s">
        <v>159</v>
      </c>
      <c r="W38">
        <v>22130.6</v>
      </c>
      <c r="X38" t="s">
        <v>402</v>
      </c>
      <c r="Y38" t="s">
        <v>403</v>
      </c>
      <c r="Z38" t="s">
        <v>31</v>
      </c>
    </row>
    <row r="39" spans="1:26" x14ac:dyDescent="0.3">
      <c r="A39" t="s">
        <v>26</v>
      </c>
      <c r="B39" t="s">
        <v>27</v>
      </c>
      <c r="C39">
        <v>2020</v>
      </c>
      <c r="D39">
        <v>5</v>
      </c>
      <c r="E39" t="s">
        <v>28</v>
      </c>
      <c r="F39" t="s">
        <v>396</v>
      </c>
      <c r="G39" s="2">
        <v>43777</v>
      </c>
      <c r="H39" s="2">
        <v>43777</v>
      </c>
      <c r="I39">
        <v>50</v>
      </c>
      <c r="J39" t="s">
        <v>124</v>
      </c>
      <c r="K39" t="s">
        <v>112</v>
      </c>
      <c r="L39" t="s">
        <v>32</v>
      </c>
      <c r="M39" t="s">
        <v>113</v>
      </c>
      <c r="P39" t="s">
        <v>26</v>
      </c>
      <c r="Q39" t="s">
        <v>30</v>
      </c>
      <c r="R39" t="s">
        <v>111</v>
      </c>
      <c r="S39" t="s">
        <v>48</v>
      </c>
      <c r="W39">
        <v>3694.64</v>
      </c>
      <c r="X39" t="s">
        <v>397</v>
      </c>
      <c r="Y39" t="s">
        <v>404</v>
      </c>
      <c r="Z39" t="s">
        <v>31</v>
      </c>
    </row>
    <row r="40" spans="1:26" x14ac:dyDescent="0.3">
      <c r="A40" t="s">
        <v>26</v>
      </c>
      <c r="B40" t="s">
        <v>27</v>
      </c>
      <c r="C40">
        <v>2020</v>
      </c>
      <c r="D40">
        <v>5</v>
      </c>
      <c r="E40" t="s">
        <v>28</v>
      </c>
      <c r="F40" t="s">
        <v>396</v>
      </c>
      <c r="G40" s="2">
        <v>43777</v>
      </c>
      <c r="H40" s="2">
        <v>43777</v>
      </c>
      <c r="I40">
        <v>52</v>
      </c>
      <c r="J40" t="s">
        <v>124</v>
      </c>
      <c r="K40" t="s">
        <v>112</v>
      </c>
      <c r="L40" t="s">
        <v>32</v>
      </c>
      <c r="M40" t="s">
        <v>113</v>
      </c>
      <c r="P40" t="s">
        <v>26</v>
      </c>
      <c r="Q40" t="s">
        <v>30</v>
      </c>
      <c r="R40" t="s">
        <v>111</v>
      </c>
      <c r="S40" t="s">
        <v>119</v>
      </c>
      <c r="W40">
        <v>3727.43</v>
      </c>
      <c r="X40" t="s">
        <v>398</v>
      </c>
      <c r="Y40" t="s">
        <v>405</v>
      </c>
      <c r="Z40" t="s">
        <v>31</v>
      </c>
    </row>
    <row r="41" spans="1:26" x14ac:dyDescent="0.3">
      <c r="A41" t="s">
        <v>26</v>
      </c>
      <c r="B41" t="s">
        <v>27</v>
      </c>
      <c r="C41">
        <v>2020</v>
      </c>
      <c r="D41">
        <v>5</v>
      </c>
      <c r="E41" t="s">
        <v>28</v>
      </c>
      <c r="F41" t="s">
        <v>396</v>
      </c>
      <c r="G41" s="2">
        <v>43777</v>
      </c>
      <c r="H41" s="2">
        <v>43777</v>
      </c>
      <c r="I41">
        <v>54</v>
      </c>
      <c r="J41" t="s">
        <v>124</v>
      </c>
      <c r="K41" t="s">
        <v>112</v>
      </c>
      <c r="L41" t="s">
        <v>32</v>
      </c>
      <c r="M41" t="s">
        <v>113</v>
      </c>
      <c r="P41" t="s">
        <v>26</v>
      </c>
      <c r="Q41" t="s">
        <v>30</v>
      </c>
      <c r="R41" t="s">
        <v>111</v>
      </c>
      <c r="S41" t="s">
        <v>406</v>
      </c>
      <c r="W41">
        <v>23004.77</v>
      </c>
      <c r="X41" t="s">
        <v>399</v>
      </c>
      <c r="Y41" t="s">
        <v>407</v>
      </c>
      <c r="Z41" t="s">
        <v>31</v>
      </c>
    </row>
    <row r="42" spans="1:26" x14ac:dyDescent="0.3">
      <c r="A42" t="s">
        <v>26</v>
      </c>
      <c r="B42" t="s">
        <v>27</v>
      </c>
      <c r="C42">
        <v>2020</v>
      </c>
      <c r="D42">
        <v>5</v>
      </c>
      <c r="E42" t="s">
        <v>28</v>
      </c>
      <c r="F42" t="s">
        <v>410</v>
      </c>
      <c r="G42" s="2">
        <v>43781</v>
      </c>
      <c r="H42" s="2">
        <v>43781</v>
      </c>
      <c r="I42">
        <v>34</v>
      </c>
      <c r="J42" t="s">
        <v>124</v>
      </c>
      <c r="K42" t="s">
        <v>112</v>
      </c>
      <c r="L42" t="s">
        <v>32</v>
      </c>
      <c r="M42" t="s">
        <v>113</v>
      </c>
      <c r="P42" t="s">
        <v>26</v>
      </c>
      <c r="Q42" t="s">
        <v>30</v>
      </c>
      <c r="R42" t="s">
        <v>111</v>
      </c>
      <c r="S42" t="s">
        <v>75</v>
      </c>
      <c r="W42">
        <v>9580.65</v>
      </c>
      <c r="X42" t="s">
        <v>411</v>
      </c>
      <c r="Y42" t="s">
        <v>412</v>
      </c>
      <c r="Z42" t="s">
        <v>31</v>
      </c>
    </row>
    <row r="43" spans="1:26" x14ac:dyDescent="0.3">
      <c r="A43" t="s">
        <v>26</v>
      </c>
      <c r="B43" t="s">
        <v>27</v>
      </c>
      <c r="C43">
        <v>2020</v>
      </c>
      <c r="D43">
        <v>5</v>
      </c>
      <c r="E43" t="s">
        <v>28</v>
      </c>
      <c r="F43" t="s">
        <v>429</v>
      </c>
      <c r="G43" s="2">
        <v>43791</v>
      </c>
      <c r="H43" s="2">
        <v>43791</v>
      </c>
      <c r="I43">
        <v>83</v>
      </c>
      <c r="J43" t="s">
        <v>124</v>
      </c>
      <c r="K43" t="s">
        <v>112</v>
      </c>
      <c r="L43" t="s">
        <v>32</v>
      </c>
      <c r="M43" t="s">
        <v>113</v>
      </c>
      <c r="P43" t="s">
        <v>26</v>
      </c>
      <c r="Q43" t="s">
        <v>30</v>
      </c>
      <c r="R43" t="s">
        <v>111</v>
      </c>
      <c r="S43" t="s">
        <v>352</v>
      </c>
      <c r="W43">
        <v>6438.43</v>
      </c>
      <c r="X43" t="s">
        <v>430</v>
      </c>
      <c r="Y43" t="s">
        <v>435</v>
      </c>
      <c r="Z43" t="s">
        <v>31</v>
      </c>
    </row>
    <row r="44" spans="1:26" x14ac:dyDescent="0.3">
      <c r="A44" t="s">
        <v>26</v>
      </c>
      <c r="B44" t="s">
        <v>27</v>
      </c>
      <c r="C44">
        <v>2020</v>
      </c>
      <c r="D44">
        <v>5</v>
      </c>
      <c r="E44" t="s">
        <v>28</v>
      </c>
      <c r="F44" t="s">
        <v>429</v>
      </c>
      <c r="G44" s="2">
        <v>43791</v>
      </c>
      <c r="H44" s="2">
        <v>43791</v>
      </c>
      <c r="I44">
        <v>85</v>
      </c>
      <c r="J44" t="s">
        <v>124</v>
      </c>
      <c r="K44" t="s">
        <v>112</v>
      </c>
      <c r="L44" t="s">
        <v>32</v>
      </c>
      <c r="M44" t="s">
        <v>113</v>
      </c>
      <c r="P44" t="s">
        <v>26</v>
      </c>
      <c r="Q44" t="s">
        <v>30</v>
      </c>
      <c r="R44" t="s">
        <v>111</v>
      </c>
      <c r="S44" t="s">
        <v>143</v>
      </c>
      <c r="W44">
        <v>17201.2</v>
      </c>
      <c r="X44" t="s">
        <v>431</v>
      </c>
      <c r="Y44" t="s">
        <v>436</v>
      </c>
      <c r="Z44" t="s">
        <v>31</v>
      </c>
    </row>
    <row r="45" spans="1:26" x14ac:dyDescent="0.3">
      <c r="A45" t="s">
        <v>26</v>
      </c>
      <c r="B45" t="s">
        <v>27</v>
      </c>
      <c r="C45">
        <v>2020</v>
      </c>
      <c r="D45">
        <v>5</v>
      </c>
      <c r="E45" t="s">
        <v>28</v>
      </c>
      <c r="F45" t="s">
        <v>429</v>
      </c>
      <c r="G45" s="2">
        <v>43791</v>
      </c>
      <c r="H45" s="2">
        <v>43791</v>
      </c>
      <c r="I45">
        <v>90</v>
      </c>
      <c r="J45" t="s">
        <v>124</v>
      </c>
      <c r="K45" t="s">
        <v>112</v>
      </c>
      <c r="L45" t="s">
        <v>32</v>
      </c>
      <c r="M45" t="s">
        <v>113</v>
      </c>
      <c r="P45" t="s">
        <v>26</v>
      </c>
      <c r="Q45" t="s">
        <v>30</v>
      </c>
      <c r="R45" t="s">
        <v>111</v>
      </c>
      <c r="S45" t="s">
        <v>165</v>
      </c>
      <c r="W45">
        <v>4338.97</v>
      </c>
      <c r="X45" t="s">
        <v>432</v>
      </c>
      <c r="Y45" t="s">
        <v>437</v>
      </c>
      <c r="Z45" t="s">
        <v>31</v>
      </c>
    </row>
    <row r="46" spans="1:26" x14ac:dyDescent="0.3">
      <c r="A46" t="s">
        <v>26</v>
      </c>
      <c r="B46" t="s">
        <v>27</v>
      </c>
      <c r="C46">
        <v>2020</v>
      </c>
      <c r="D46">
        <v>5</v>
      </c>
      <c r="E46" t="s">
        <v>28</v>
      </c>
      <c r="F46" t="s">
        <v>429</v>
      </c>
      <c r="G46" s="2">
        <v>43791</v>
      </c>
      <c r="H46" s="2">
        <v>43791</v>
      </c>
      <c r="I46">
        <v>92</v>
      </c>
      <c r="J46" t="s">
        <v>124</v>
      </c>
      <c r="K46" t="s">
        <v>112</v>
      </c>
      <c r="L46" t="s">
        <v>32</v>
      </c>
      <c r="M46" t="s">
        <v>113</v>
      </c>
      <c r="P46" t="s">
        <v>26</v>
      </c>
      <c r="Q46" t="s">
        <v>30</v>
      </c>
      <c r="R46" t="s">
        <v>111</v>
      </c>
      <c r="S46" t="s">
        <v>150</v>
      </c>
      <c r="W46">
        <v>3833.79</v>
      </c>
      <c r="X46" t="s">
        <v>433</v>
      </c>
      <c r="Y46" t="s">
        <v>438</v>
      </c>
      <c r="Z46" t="s">
        <v>31</v>
      </c>
    </row>
    <row r="47" spans="1:26" x14ac:dyDescent="0.3">
      <c r="A47" t="s">
        <v>26</v>
      </c>
      <c r="B47" t="s">
        <v>27</v>
      </c>
      <c r="C47">
        <v>2020</v>
      </c>
      <c r="D47">
        <v>5</v>
      </c>
      <c r="E47" t="s">
        <v>28</v>
      </c>
      <c r="F47" t="s">
        <v>429</v>
      </c>
      <c r="G47" s="2">
        <v>43791</v>
      </c>
      <c r="H47" s="2">
        <v>43791</v>
      </c>
      <c r="I47">
        <v>95</v>
      </c>
      <c r="J47" t="s">
        <v>124</v>
      </c>
      <c r="K47" t="s">
        <v>112</v>
      </c>
      <c r="L47" t="s">
        <v>32</v>
      </c>
      <c r="M47" t="s">
        <v>113</v>
      </c>
      <c r="P47" t="s">
        <v>26</v>
      </c>
      <c r="Q47" t="s">
        <v>30</v>
      </c>
      <c r="R47" t="s">
        <v>111</v>
      </c>
      <c r="S47" t="s">
        <v>143</v>
      </c>
      <c r="W47">
        <v>5355.06</v>
      </c>
      <c r="X47" t="s">
        <v>434</v>
      </c>
      <c r="Y47" t="s">
        <v>439</v>
      </c>
      <c r="Z47" t="s">
        <v>31</v>
      </c>
    </row>
    <row r="48" spans="1:26" x14ac:dyDescent="0.3">
      <c r="A48" t="s">
        <v>26</v>
      </c>
      <c r="B48" t="s">
        <v>27</v>
      </c>
      <c r="C48">
        <v>2020</v>
      </c>
      <c r="D48">
        <v>5</v>
      </c>
      <c r="E48" t="s">
        <v>28</v>
      </c>
      <c r="F48" t="s">
        <v>440</v>
      </c>
      <c r="G48" s="2">
        <v>43796</v>
      </c>
      <c r="H48" s="2">
        <v>43796</v>
      </c>
      <c r="I48">
        <v>139</v>
      </c>
      <c r="J48" t="s">
        <v>124</v>
      </c>
      <c r="K48" t="s">
        <v>112</v>
      </c>
      <c r="L48" t="s">
        <v>32</v>
      </c>
      <c r="M48" t="s">
        <v>113</v>
      </c>
      <c r="P48" t="s">
        <v>26</v>
      </c>
      <c r="Q48" t="s">
        <v>30</v>
      </c>
      <c r="R48" t="s">
        <v>111</v>
      </c>
      <c r="S48" t="s">
        <v>126</v>
      </c>
      <c r="W48">
        <v>14513</v>
      </c>
      <c r="X48" t="s">
        <v>441</v>
      </c>
      <c r="Y48" t="s">
        <v>446</v>
      </c>
      <c r="Z48" t="s">
        <v>31</v>
      </c>
    </row>
    <row r="49" spans="1:26" x14ac:dyDescent="0.3">
      <c r="A49" t="s">
        <v>26</v>
      </c>
      <c r="B49" t="s">
        <v>27</v>
      </c>
      <c r="C49">
        <v>2020</v>
      </c>
      <c r="D49">
        <v>6</v>
      </c>
      <c r="E49" t="s">
        <v>28</v>
      </c>
      <c r="F49" t="s">
        <v>457</v>
      </c>
      <c r="G49" s="2">
        <v>43804</v>
      </c>
      <c r="H49" s="2">
        <v>43804</v>
      </c>
      <c r="I49">
        <v>69</v>
      </c>
      <c r="J49" t="s">
        <v>124</v>
      </c>
      <c r="K49" t="s">
        <v>112</v>
      </c>
      <c r="L49" t="s">
        <v>32</v>
      </c>
      <c r="M49" t="s">
        <v>113</v>
      </c>
      <c r="P49" t="s">
        <v>26</v>
      </c>
      <c r="Q49" t="s">
        <v>30</v>
      </c>
      <c r="R49" t="s">
        <v>111</v>
      </c>
      <c r="S49" t="s">
        <v>135</v>
      </c>
      <c r="W49">
        <v>10000</v>
      </c>
      <c r="X49" t="s">
        <v>463</v>
      </c>
      <c r="Y49" t="s">
        <v>464</v>
      </c>
      <c r="Z49" t="s">
        <v>31</v>
      </c>
    </row>
    <row r="50" spans="1:26" x14ac:dyDescent="0.3">
      <c r="A50" t="s">
        <v>26</v>
      </c>
      <c r="B50" t="s">
        <v>27</v>
      </c>
      <c r="C50">
        <v>2020</v>
      </c>
      <c r="D50">
        <v>6</v>
      </c>
      <c r="E50" t="s">
        <v>28</v>
      </c>
      <c r="F50" t="s">
        <v>457</v>
      </c>
      <c r="G50" s="2">
        <v>43804</v>
      </c>
      <c r="H50" s="2">
        <v>43804</v>
      </c>
      <c r="I50">
        <v>71</v>
      </c>
      <c r="J50" t="s">
        <v>124</v>
      </c>
      <c r="K50" t="s">
        <v>112</v>
      </c>
      <c r="L50" t="s">
        <v>32</v>
      </c>
      <c r="M50" t="s">
        <v>113</v>
      </c>
      <c r="P50" t="s">
        <v>26</v>
      </c>
      <c r="Q50" t="s">
        <v>30</v>
      </c>
      <c r="R50" t="s">
        <v>111</v>
      </c>
      <c r="S50" t="s">
        <v>128</v>
      </c>
      <c r="W50">
        <v>11000</v>
      </c>
      <c r="X50" t="s">
        <v>458</v>
      </c>
      <c r="Y50" t="s">
        <v>465</v>
      </c>
      <c r="Z50" t="s">
        <v>31</v>
      </c>
    </row>
    <row r="51" spans="1:26" x14ac:dyDescent="0.3">
      <c r="A51" t="s">
        <v>26</v>
      </c>
      <c r="B51" t="s">
        <v>27</v>
      </c>
      <c r="C51">
        <v>2020</v>
      </c>
      <c r="D51">
        <v>6</v>
      </c>
      <c r="E51" t="s">
        <v>28</v>
      </c>
      <c r="F51" t="s">
        <v>457</v>
      </c>
      <c r="G51" s="2">
        <v>43804</v>
      </c>
      <c r="H51" s="2">
        <v>43804</v>
      </c>
      <c r="I51">
        <v>81</v>
      </c>
      <c r="J51" t="s">
        <v>124</v>
      </c>
      <c r="K51" t="s">
        <v>112</v>
      </c>
      <c r="L51" t="s">
        <v>32</v>
      </c>
      <c r="M51" t="s">
        <v>113</v>
      </c>
      <c r="P51" t="s">
        <v>26</v>
      </c>
      <c r="Q51" t="s">
        <v>30</v>
      </c>
      <c r="R51" t="s">
        <v>111</v>
      </c>
      <c r="S51" t="s">
        <v>59</v>
      </c>
      <c r="W51">
        <v>4406</v>
      </c>
      <c r="X51" t="s">
        <v>460</v>
      </c>
      <c r="Y51" t="s">
        <v>467</v>
      </c>
      <c r="Z51" t="s">
        <v>31</v>
      </c>
    </row>
    <row r="52" spans="1:26" x14ac:dyDescent="0.3">
      <c r="A52" t="s">
        <v>26</v>
      </c>
      <c r="B52" t="s">
        <v>27</v>
      </c>
      <c r="C52">
        <v>2020</v>
      </c>
      <c r="D52">
        <v>6</v>
      </c>
      <c r="E52" t="s">
        <v>28</v>
      </c>
      <c r="F52" t="s">
        <v>457</v>
      </c>
      <c r="G52" s="2">
        <v>43804</v>
      </c>
      <c r="H52" s="2">
        <v>43804</v>
      </c>
      <c r="I52">
        <v>83</v>
      </c>
      <c r="J52" t="s">
        <v>124</v>
      </c>
      <c r="K52" t="s">
        <v>112</v>
      </c>
      <c r="L52" t="s">
        <v>32</v>
      </c>
      <c r="M52" t="s">
        <v>113</v>
      </c>
      <c r="P52" t="s">
        <v>26</v>
      </c>
      <c r="Q52" t="s">
        <v>30</v>
      </c>
      <c r="R52" t="s">
        <v>111</v>
      </c>
      <c r="S52" t="s">
        <v>468</v>
      </c>
      <c r="W52">
        <v>7500</v>
      </c>
      <c r="X52" t="s">
        <v>461</v>
      </c>
      <c r="Y52" t="s">
        <v>469</v>
      </c>
      <c r="Z52" t="s">
        <v>31</v>
      </c>
    </row>
    <row r="53" spans="1:26" x14ac:dyDescent="0.3">
      <c r="A53" t="s">
        <v>26</v>
      </c>
      <c r="B53" t="s">
        <v>27</v>
      </c>
      <c r="C53">
        <v>2020</v>
      </c>
      <c r="D53">
        <v>6</v>
      </c>
      <c r="E53" t="s">
        <v>28</v>
      </c>
      <c r="F53" t="s">
        <v>475</v>
      </c>
      <c r="G53" s="2">
        <v>43812</v>
      </c>
      <c r="H53" s="2">
        <v>43812</v>
      </c>
      <c r="I53">
        <v>47</v>
      </c>
      <c r="J53" t="s">
        <v>124</v>
      </c>
      <c r="K53" t="s">
        <v>112</v>
      </c>
      <c r="L53" t="s">
        <v>474</v>
      </c>
      <c r="M53" t="s">
        <v>113</v>
      </c>
      <c r="P53" t="s">
        <v>26</v>
      </c>
      <c r="Q53" t="s">
        <v>30</v>
      </c>
      <c r="R53" t="s">
        <v>111</v>
      </c>
      <c r="S53" t="s">
        <v>143</v>
      </c>
      <c r="W53">
        <v>37035</v>
      </c>
      <c r="X53" t="s">
        <v>478</v>
      </c>
      <c r="Y53" t="s">
        <v>480</v>
      </c>
      <c r="Z53" t="s">
        <v>31</v>
      </c>
    </row>
    <row r="54" spans="1:26" x14ac:dyDescent="0.3">
      <c r="A54" t="s">
        <v>26</v>
      </c>
      <c r="B54" t="s">
        <v>27</v>
      </c>
      <c r="C54">
        <v>2020</v>
      </c>
      <c r="D54">
        <v>6</v>
      </c>
      <c r="E54" t="s">
        <v>28</v>
      </c>
      <c r="F54" t="s">
        <v>475</v>
      </c>
      <c r="G54" s="2">
        <v>43812</v>
      </c>
      <c r="H54" s="2">
        <v>43812</v>
      </c>
      <c r="I54">
        <v>56</v>
      </c>
      <c r="J54" t="s">
        <v>124</v>
      </c>
      <c r="K54" t="s">
        <v>112</v>
      </c>
      <c r="L54" t="s">
        <v>152</v>
      </c>
      <c r="M54" t="s">
        <v>113</v>
      </c>
      <c r="P54" t="s">
        <v>26</v>
      </c>
      <c r="Q54" t="s">
        <v>30</v>
      </c>
      <c r="R54" t="s">
        <v>111</v>
      </c>
      <c r="S54" t="s">
        <v>179</v>
      </c>
      <c r="W54">
        <v>7500</v>
      </c>
      <c r="X54" t="s">
        <v>476</v>
      </c>
      <c r="Y54" t="s">
        <v>180</v>
      </c>
      <c r="Z54" t="s">
        <v>31</v>
      </c>
    </row>
    <row r="55" spans="1:26" x14ac:dyDescent="0.3">
      <c r="A55" t="s">
        <v>26</v>
      </c>
      <c r="B55" t="s">
        <v>27</v>
      </c>
      <c r="C55">
        <v>2020</v>
      </c>
      <c r="D55">
        <v>6</v>
      </c>
      <c r="E55" t="s">
        <v>28</v>
      </c>
      <c r="F55" t="s">
        <v>481</v>
      </c>
      <c r="G55" s="2">
        <v>43818</v>
      </c>
      <c r="H55" s="2">
        <v>43818</v>
      </c>
      <c r="I55">
        <v>229</v>
      </c>
      <c r="J55" t="s">
        <v>124</v>
      </c>
      <c r="K55" t="s">
        <v>112</v>
      </c>
      <c r="L55" t="s">
        <v>474</v>
      </c>
      <c r="M55" t="s">
        <v>113</v>
      </c>
      <c r="P55" t="s">
        <v>26</v>
      </c>
      <c r="Q55" t="s">
        <v>30</v>
      </c>
      <c r="R55" t="s">
        <v>111</v>
      </c>
      <c r="S55" t="s">
        <v>394</v>
      </c>
      <c r="W55">
        <v>3613.44</v>
      </c>
      <c r="X55" t="s">
        <v>495</v>
      </c>
      <c r="Y55" t="s">
        <v>552</v>
      </c>
      <c r="Z55" t="s">
        <v>31</v>
      </c>
    </row>
    <row r="56" spans="1:26" x14ac:dyDescent="0.3">
      <c r="A56" t="s">
        <v>26</v>
      </c>
      <c r="B56" t="s">
        <v>27</v>
      </c>
      <c r="C56">
        <v>2020</v>
      </c>
      <c r="D56">
        <v>6</v>
      </c>
      <c r="E56" t="s">
        <v>28</v>
      </c>
      <c r="F56" t="s">
        <v>481</v>
      </c>
      <c r="G56" s="2">
        <v>43818</v>
      </c>
      <c r="H56" s="2">
        <v>43818</v>
      </c>
      <c r="I56">
        <v>241</v>
      </c>
      <c r="J56" t="s">
        <v>124</v>
      </c>
      <c r="K56" t="s">
        <v>112</v>
      </c>
      <c r="L56" t="s">
        <v>474</v>
      </c>
      <c r="M56" t="s">
        <v>113</v>
      </c>
      <c r="P56" t="s">
        <v>26</v>
      </c>
      <c r="Q56" t="s">
        <v>30</v>
      </c>
      <c r="R56" t="s">
        <v>111</v>
      </c>
      <c r="S56" t="s">
        <v>155</v>
      </c>
      <c r="W56">
        <v>27897.13</v>
      </c>
      <c r="X56" t="s">
        <v>511</v>
      </c>
      <c r="Y56" t="s">
        <v>556</v>
      </c>
      <c r="Z56" t="s">
        <v>31</v>
      </c>
    </row>
    <row r="57" spans="1:26" x14ac:dyDescent="0.3">
      <c r="A57" t="s">
        <v>26</v>
      </c>
      <c r="B57" t="s">
        <v>27</v>
      </c>
      <c r="C57">
        <v>2020</v>
      </c>
      <c r="D57">
        <v>6</v>
      </c>
      <c r="E57" t="s">
        <v>28</v>
      </c>
      <c r="F57" t="s">
        <v>481</v>
      </c>
      <c r="G57" s="2">
        <v>43818</v>
      </c>
      <c r="H57" s="2">
        <v>43818</v>
      </c>
      <c r="I57">
        <v>336</v>
      </c>
      <c r="J57" t="s">
        <v>124</v>
      </c>
      <c r="K57" t="s">
        <v>112</v>
      </c>
      <c r="L57" t="s">
        <v>152</v>
      </c>
      <c r="M57" t="s">
        <v>113</v>
      </c>
      <c r="P57" t="s">
        <v>26</v>
      </c>
      <c r="Q57" t="s">
        <v>30</v>
      </c>
      <c r="R57" t="s">
        <v>111</v>
      </c>
      <c r="S57" t="s">
        <v>126</v>
      </c>
      <c r="W57">
        <v>12430</v>
      </c>
      <c r="X57" t="s">
        <v>488</v>
      </c>
      <c r="Y57" t="s">
        <v>446</v>
      </c>
      <c r="Z57" t="s">
        <v>31</v>
      </c>
    </row>
    <row r="58" spans="1:26" x14ac:dyDescent="0.3">
      <c r="A58" t="s">
        <v>26</v>
      </c>
      <c r="B58" t="s">
        <v>27</v>
      </c>
      <c r="C58">
        <v>2020</v>
      </c>
      <c r="D58">
        <v>6</v>
      </c>
      <c r="E58" t="s">
        <v>28</v>
      </c>
      <c r="F58" t="s">
        <v>481</v>
      </c>
      <c r="G58" s="2">
        <v>43818</v>
      </c>
      <c r="H58" s="2">
        <v>43818</v>
      </c>
      <c r="I58">
        <v>340</v>
      </c>
      <c r="J58" t="s">
        <v>124</v>
      </c>
      <c r="K58" t="s">
        <v>112</v>
      </c>
      <c r="L58" t="s">
        <v>152</v>
      </c>
      <c r="M58" t="s">
        <v>113</v>
      </c>
      <c r="P58" t="s">
        <v>26</v>
      </c>
      <c r="Q58" t="s">
        <v>30</v>
      </c>
      <c r="R58" t="s">
        <v>111</v>
      </c>
      <c r="S58" t="s">
        <v>65</v>
      </c>
      <c r="W58">
        <v>23780.58</v>
      </c>
      <c r="X58" t="s">
        <v>492</v>
      </c>
      <c r="Y58" t="s">
        <v>346</v>
      </c>
      <c r="Z58" t="s">
        <v>31</v>
      </c>
    </row>
    <row r="59" spans="1:26" x14ac:dyDescent="0.3">
      <c r="A59" t="s">
        <v>26</v>
      </c>
      <c r="B59" t="s">
        <v>27</v>
      </c>
      <c r="C59">
        <v>2020</v>
      </c>
      <c r="D59">
        <v>6</v>
      </c>
      <c r="E59" t="s">
        <v>28</v>
      </c>
      <c r="F59" t="s">
        <v>481</v>
      </c>
      <c r="G59" s="2">
        <v>43818</v>
      </c>
      <c r="H59" s="2">
        <v>43818</v>
      </c>
      <c r="I59">
        <v>342</v>
      </c>
      <c r="J59" t="s">
        <v>124</v>
      </c>
      <c r="K59" t="s">
        <v>112</v>
      </c>
      <c r="L59" t="s">
        <v>152</v>
      </c>
      <c r="M59" t="s">
        <v>113</v>
      </c>
      <c r="P59" t="s">
        <v>26</v>
      </c>
      <c r="Q59" t="s">
        <v>30</v>
      </c>
      <c r="R59" t="s">
        <v>111</v>
      </c>
      <c r="S59" t="s">
        <v>129</v>
      </c>
      <c r="W59">
        <v>16761.22</v>
      </c>
      <c r="X59" t="s">
        <v>493</v>
      </c>
      <c r="Y59" t="s">
        <v>572</v>
      </c>
      <c r="Z59" t="s">
        <v>31</v>
      </c>
    </row>
    <row r="60" spans="1:26" x14ac:dyDescent="0.3">
      <c r="A60" t="s">
        <v>26</v>
      </c>
      <c r="B60" t="s">
        <v>27</v>
      </c>
      <c r="C60">
        <v>2020</v>
      </c>
      <c r="D60">
        <v>6</v>
      </c>
      <c r="E60" t="s">
        <v>28</v>
      </c>
      <c r="F60" t="s">
        <v>481</v>
      </c>
      <c r="G60" s="2">
        <v>43818</v>
      </c>
      <c r="H60" s="2">
        <v>43818</v>
      </c>
      <c r="I60">
        <v>344</v>
      </c>
      <c r="J60" t="s">
        <v>124</v>
      </c>
      <c r="K60" t="s">
        <v>112</v>
      </c>
      <c r="L60" t="s">
        <v>152</v>
      </c>
      <c r="M60" t="s">
        <v>113</v>
      </c>
      <c r="P60" t="s">
        <v>26</v>
      </c>
      <c r="Q60" t="s">
        <v>30</v>
      </c>
      <c r="R60" t="s">
        <v>111</v>
      </c>
      <c r="S60" t="s">
        <v>132</v>
      </c>
      <c r="W60">
        <v>10089.16</v>
      </c>
      <c r="X60" t="s">
        <v>494</v>
      </c>
      <c r="Y60" t="s">
        <v>573</v>
      </c>
      <c r="Z60" t="s">
        <v>31</v>
      </c>
    </row>
    <row r="61" spans="1:26" x14ac:dyDescent="0.3">
      <c r="A61" t="s">
        <v>26</v>
      </c>
      <c r="B61" t="s">
        <v>27</v>
      </c>
      <c r="C61">
        <v>2020</v>
      </c>
      <c r="D61">
        <v>6</v>
      </c>
      <c r="E61" t="s">
        <v>28</v>
      </c>
      <c r="F61" t="s">
        <v>481</v>
      </c>
      <c r="G61" s="2">
        <v>43818</v>
      </c>
      <c r="H61" s="2">
        <v>43818</v>
      </c>
      <c r="I61">
        <v>346</v>
      </c>
      <c r="J61" t="s">
        <v>124</v>
      </c>
      <c r="K61" t="s">
        <v>112</v>
      </c>
      <c r="L61" t="s">
        <v>152</v>
      </c>
      <c r="M61" t="s">
        <v>113</v>
      </c>
      <c r="P61" t="s">
        <v>26</v>
      </c>
      <c r="Q61" t="s">
        <v>30</v>
      </c>
      <c r="R61" t="s">
        <v>111</v>
      </c>
      <c r="S61" t="s">
        <v>151</v>
      </c>
      <c r="W61">
        <v>6005.99</v>
      </c>
      <c r="X61" t="s">
        <v>499</v>
      </c>
      <c r="Y61" t="s">
        <v>574</v>
      </c>
      <c r="Z61" t="s">
        <v>31</v>
      </c>
    </row>
    <row r="62" spans="1:26" x14ac:dyDescent="0.3">
      <c r="A62" t="s">
        <v>26</v>
      </c>
      <c r="B62" t="s">
        <v>27</v>
      </c>
      <c r="C62">
        <v>2020</v>
      </c>
      <c r="D62">
        <v>6</v>
      </c>
      <c r="E62" t="s">
        <v>28</v>
      </c>
      <c r="F62" t="s">
        <v>481</v>
      </c>
      <c r="G62" s="2">
        <v>43818</v>
      </c>
      <c r="H62" s="2">
        <v>43818</v>
      </c>
      <c r="I62">
        <v>348</v>
      </c>
      <c r="J62" t="s">
        <v>124</v>
      </c>
      <c r="K62" t="s">
        <v>112</v>
      </c>
      <c r="L62" t="s">
        <v>152</v>
      </c>
      <c r="M62" t="s">
        <v>113</v>
      </c>
      <c r="P62" t="s">
        <v>26</v>
      </c>
      <c r="Q62" t="s">
        <v>30</v>
      </c>
      <c r="R62" t="s">
        <v>111</v>
      </c>
      <c r="S62" t="s">
        <v>575</v>
      </c>
      <c r="W62">
        <v>5000</v>
      </c>
      <c r="X62" t="s">
        <v>500</v>
      </c>
      <c r="Y62" t="s">
        <v>576</v>
      </c>
      <c r="Z62" t="s">
        <v>31</v>
      </c>
    </row>
    <row r="63" spans="1:26" x14ac:dyDescent="0.3">
      <c r="A63" t="s">
        <v>26</v>
      </c>
      <c r="B63" t="s">
        <v>27</v>
      </c>
      <c r="C63">
        <v>2020</v>
      </c>
      <c r="D63">
        <v>6</v>
      </c>
      <c r="E63" t="s">
        <v>28</v>
      </c>
      <c r="F63" t="s">
        <v>481</v>
      </c>
      <c r="G63" s="2">
        <v>43818</v>
      </c>
      <c r="H63" s="2">
        <v>43818</v>
      </c>
      <c r="I63">
        <v>350</v>
      </c>
      <c r="J63" t="s">
        <v>124</v>
      </c>
      <c r="K63" t="s">
        <v>112</v>
      </c>
      <c r="L63" t="s">
        <v>152</v>
      </c>
      <c r="M63" t="s">
        <v>113</v>
      </c>
      <c r="P63" t="s">
        <v>26</v>
      </c>
      <c r="Q63" t="s">
        <v>30</v>
      </c>
      <c r="R63" t="s">
        <v>111</v>
      </c>
      <c r="S63" t="s">
        <v>123</v>
      </c>
      <c r="W63">
        <v>9950.3700000000008</v>
      </c>
      <c r="X63" t="s">
        <v>501</v>
      </c>
      <c r="Y63" t="s">
        <v>225</v>
      </c>
      <c r="Z63" t="s">
        <v>31</v>
      </c>
    </row>
    <row r="64" spans="1:26" x14ac:dyDescent="0.3">
      <c r="A64" t="s">
        <v>26</v>
      </c>
      <c r="B64" t="s">
        <v>27</v>
      </c>
      <c r="C64">
        <v>2020</v>
      </c>
      <c r="D64">
        <v>6</v>
      </c>
      <c r="E64" t="s">
        <v>28</v>
      </c>
      <c r="F64" t="s">
        <v>481</v>
      </c>
      <c r="G64" s="2">
        <v>43818</v>
      </c>
      <c r="H64" s="2">
        <v>43818</v>
      </c>
      <c r="I64">
        <v>352</v>
      </c>
      <c r="J64" t="s">
        <v>124</v>
      </c>
      <c r="K64" t="s">
        <v>112</v>
      </c>
      <c r="L64" t="s">
        <v>152</v>
      </c>
      <c r="M64" t="s">
        <v>113</v>
      </c>
      <c r="P64" t="s">
        <v>26</v>
      </c>
      <c r="Q64" t="s">
        <v>30</v>
      </c>
      <c r="R64" t="s">
        <v>111</v>
      </c>
      <c r="S64" t="s">
        <v>126</v>
      </c>
      <c r="W64">
        <v>30000</v>
      </c>
      <c r="X64" t="s">
        <v>506</v>
      </c>
      <c r="Y64" t="s">
        <v>577</v>
      </c>
      <c r="Z64" t="s">
        <v>31</v>
      </c>
    </row>
    <row r="65" spans="1:26" x14ac:dyDescent="0.3">
      <c r="A65" t="s">
        <v>26</v>
      </c>
      <c r="B65" t="s">
        <v>27</v>
      </c>
      <c r="C65">
        <v>2020</v>
      </c>
      <c r="D65">
        <v>6</v>
      </c>
      <c r="E65" t="s">
        <v>28</v>
      </c>
      <c r="F65" t="s">
        <v>481</v>
      </c>
      <c r="G65" s="2">
        <v>43818</v>
      </c>
      <c r="H65" s="2">
        <v>43818</v>
      </c>
      <c r="I65">
        <v>354</v>
      </c>
      <c r="J65" t="s">
        <v>124</v>
      </c>
      <c r="K65" t="s">
        <v>112</v>
      </c>
      <c r="L65" t="s">
        <v>152</v>
      </c>
      <c r="M65" t="s">
        <v>113</v>
      </c>
      <c r="P65" t="s">
        <v>26</v>
      </c>
      <c r="Q65" t="s">
        <v>30</v>
      </c>
      <c r="R65" t="s">
        <v>111</v>
      </c>
      <c r="S65" t="s">
        <v>128</v>
      </c>
      <c r="W65">
        <v>7150</v>
      </c>
      <c r="X65" t="s">
        <v>507</v>
      </c>
      <c r="Y65" t="s">
        <v>465</v>
      </c>
      <c r="Z65" t="s">
        <v>31</v>
      </c>
    </row>
    <row r="66" spans="1:26" x14ac:dyDescent="0.3">
      <c r="A66" t="s">
        <v>26</v>
      </c>
      <c r="B66" t="s">
        <v>27</v>
      </c>
      <c r="C66">
        <v>2020</v>
      </c>
      <c r="D66">
        <v>6</v>
      </c>
      <c r="E66" t="s">
        <v>28</v>
      </c>
      <c r="F66" t="s">
        <v>481</v>
      </c>
      <c r="G66" s="2">
        <v>43818</v>
      </c>
      <c r="H66" s="2">
        <v>43818</v>
      </c>
      <c r="I66">
        <v>356</v>
      </c>
      <c r="J66" t="s">
        <v>124</v>
      </c>
      <c r="K66" t="s">
        <v>112</v>
      </c>
      <c r="L66" t="s">
        <v>152</v>
      </c>
      <c r="M66" t="s">
        <v>113</v>
      </c>
      <c r="P66" t="s">
        <v>26</v>
      </c>
      <c r="Q66" t="s">
        <v>30</v>
      </c>
      <c r="R66" t="s">
        <v>111</v>
      </c>
      <c r="S66" t="s">
        <v>468</v>
      </c>
      <c r="W66">
        <v>7500</v>
      </c>
      <c r="X66" t="s">
        <v>508</v>
      </c>
      <c r="Y66" t="s">
        <v>469</v>
      </c>
      <c r="Z66" t="s">
        <v>31</v>
      </c>
    </row>
    <row r="67" spans="1:26" x14ac:dyDescent="0.3">
      <c r="A67" t="s">
        <v>26</v>
      </c>
      <c r="B67" t="s">
        <v>27</v>
      </c>
      <c r="C67">
        <v>2020</v>
      </c>
      <c r="D67">
        <v>6</v>
      </c>
      <c r="E67" t="s">
        <v>28</v>
      </c>
      <c r="F67" t="s">
        <v>481</v>
      </c>
      <c r="G67" s="2">
        <v>43818</v>
      </c>
      <c r="H67" s="2">
        <v>43818</v>
      </c>
      <c r="I67">
        <v>360</v>
      </c>
      <c r="J67" t="s">
        <v>124</v>
      </c>
      <c r="K67" t="s">
        <v>112</v>
      </c>
      <c r="L67" t="s">
        <v>152</v>
      </c>
      <c r="M67" t="s">
        <v>113</v>
      </c>
      <c r="P67" t="s">
        <v>26</v>
      </c>
      <c r="Q67" t="s">
        <v>30</v>
      </c>
      <c r="R67" t="s">
        <v>111</v>
      </c>
      <c r="S67" t="s">
        <v>373</v>
      </c>
      <c r="W67">
        <v>6804.6</v>
      </c>
      <c r="X67" t="s">
        <v>509</v>
      </c>
      <c r="Y67" t="s">
        <v>578</v>
      </c>
      <c r="Z67" t="s">
        <v>31</v>
      </c>
    </row>
    <row r="68" spans="1:26" x14ac:dyDescent="0.3">
      <c r="A68" t="s">
        <v>26</v>
      </c>
      <c r="B68" t="s">
        <v>27</v>
      </c>
      <c r="C68">
        <v>2020</v>
      </c>
      <c r="D68">
        <v>6</v>
      </c>
      <c r="E68" t="s">
        <v>28</v>
      </c>
      <c r="F68" t="s">
        <v>481</v>
      </c>
      <c r="G68" s="2">
        <v>43818</v>
      </c>
      <c r="H68" s="2">
        <v>43818</v>
      </c>
      <c r="I68">
        <v>363</v>
      </c>
      <c r="J68" t="s">
        <v>124</v>
      </c>
      <c r="K68" t="s">
        <v>112</v>
      </c>
      <c r="L68" t="s">
        <v>152</v>
      </c>
      <c r="M68" t="s">
        <v>113</v>
      </c>
      <c r="P68" t="s">
        <v>26</v>
      </c>
      <c r="Q68" t="s">
        <v>30</v>
      </c>
      <c r="R68" t="s">
        <v>111</v>
      </c>
      <c r="S68" t="s">
        <v>59</v>
      </c>
      <c r="W68">
        <v>1566</v>
      </c>
      <c r="X68" t="s">
        <v>519</v>
      </c>
      <c r="Y68" t="s">
        <v>579</v>
      </c>
      <c r="Z68" t="s">
        <v>31</v>
      </c>
    </row>
    <row r="69" spans="1:26" x14ac:dyDescent="0.3">
      <c r="A69" t="s">
        <v>26</v>
      </c>
      <c r="B69" t="s">
        <v>27</v>
      </c>
      <c r="C69">
        <v>2020</v>
      </c>
      <c r="D69">
        <v>6</v>
      </c>
      <c r="E69" t="s">
        <v>28</v>
      </c>
      <c r="F69" t="s">
        <v>481</v>
      </c>
      <c r="G69" s="2">
        <v>43818</v>
      </c>
      <c r="H69" s="2">
        <v>43818</v>
      </c>
      <c r="I69">
        <v>367</v>
      </c>
      <c r="J69" t="s">
        <v>124</v>
      </c>
      <c r="K69" t="s">
        <v>112</v>
      </c>
      <c r="L69" t="s">
        <v>152</v>
      </c>
      <c r="M69" t="s">
        <v>113</v>
      </c>
      <c r="P69" t="s">
        <v>26</v>
      </c>
      <c r="Q69" t="s">
        <v>30</v>
      </c>
      <c r="R69" t="s">
        <v>111</v>
      </c>
      <c r="S69" t="s">
        <v>143</v>
      </c>
      <c r="W69">
        <v>4500</v>
      </c>
      <c r="X69" t="s">
        <v>531</v>
      </c>
      <c r="Y69" t="s">
        <v>436</v>
      </c>
      <c r="Z69" t="s">
        <v>31</v>
      </c>
    </row>
    <row r="70" spans="1:26" x14ac:dyDescent="0.3">
      <c r="A70" t="s">
        <v>26</v>
      </c>
      <c r="B70" t="s">
        <v>27</v>
      </c>
      <c r="C70">
        <v>2020</v>
      </c>
      <c r="D70">
        <v>6</v>
      </c>
      <c r="E70" t="s">
        <v>28</v>
      </c>
      <c r="F70" t="s">
        <v>580</v>
      </c>
      <c r="G70" s="2">
        <v>43819</v>
      </c>
      <c r="H70" s="2">
        <v>43819</v>
      </c>
      <c r="I70">
        <v>259</v>
      </c>
      <c r="J70" t="s">
        <v>124</v>
      </c>
      <c r="K70" t="s">
        <v>112</v>
      </c>
      <c r="L70" t="s">
        <v>474</v>
      </c>
      <c r="M70" t="s">
        <v>113</v>
      </c>
      <c r="P70" t="s">
        <v>26</v>
      </c>
      <c r="Q70" t="s">
        <v>30</v>
      </c>
      <c r="R70" t="s">
        <v>111</v>
      </c>
      <c r="S70" t="s">
        <v>145</v>
      </c>
      <c r="W70">
        <v>22537.11</v>
      </c>
      <c r="X70" t="s">
        <v>583</v>
      </c>
      <c r="Y70" t="s">
        <v>615</v>
      </c>
      <c r="Z70" t="s">
        <v>31</v>
      </c>
    </row>
    <row r="71" spans="1:26" x14ac:dyDescent="0.3">
      <c r="A71" t="s">
        <v>26</v>
      </c>
      <c r="B71" t="s">
        <v>27</v>
      </c>
      <c r="C71">
        <v>2020</v>
      </c>
      <c r="D71">
        <v>6</v>
      </c>
      <c r="E71" t="s">
        <v>28</v>
      </c>
      <c r="F71" t="s">
        <v>580</v>
      </c>
      <c r="G71" s="2">
        <v>43819</v>
      </c>
      <c r="H71" s="2">
        <v>43819</v>
      </c>
      <c r="I71">
        <v>271</v>
      </c>
      <c r="J71" t="s">
        <v>124</v>
      </c>
      <c r="K71" t="s">
        <v>112</v>
      </c>
      <c r="L71" t="s">
        <v>474</v>
      </c>
      <c r="M71" t="s">
        <v>113</v>
      </c>
      <c r="P71" t="s">
        <v>26</v>
      </c>
      <c r="Q71" t="s">
        <v>30</v>
      </c>
      <c r="R71" t="s">
        <v>111</v>
      </c>
      <c r="S71" t="s">
        <v>159</v>
      </c>
      <c r="W71">
        <v>2591.4</v>
      </c>
      <c r="X71" t="s">
        <v>585</v>
      </c>
      <c r="Y71" t="s">
        <v>616</v>
      </c>
      <c r="Z71" t="s">
        <v>31</v>
      </c>
    </row>
    <row r="72" spans="1:26" x14ac:dyDescent="0.3">
      <c r="A72" t="s">
        <v>26</v>
      </c>
      <c r="B72" t="s">
        <v>27</v>
      </c>
      <c r="C72">
        <v>2020</v>
      </c>
      <c r="D72">
        <v>6</v>
      </c>
      <c r="E72" t="s">
        <v>28</v>
      </c>
      <c r="F72" t="s">
        <v>580</v>
      </c>
      <c r="G72" s="2">
        <v>43819</v>
      </c>
      <c r="H72" s="2">
        <v>43819</v>
      </c>
      <c r="I72">
        <v>307</v>
      </c>
      <c r="J72" t="s">
        <v>124</v>
      </c>
      <c r="K72" t="s">
        <v>112</v>
      </c>
      <c r="L72" t="s">
        <v>152</v>
      </c>
      <c r="M72" t="s">
        <v>113</v>
      </c>
      <c r="P72" t="s">
        <v>26</v>
      </c>
      <c r="Q72" t="s">
        <v>30</v>
      </c>
      <c r="R72" t="s">
        <v>111</v>
      </c>
      <c r="S72" t="s">
        <v>392</v>
      </c>
      <c r="W72">
        <v>6120.5</v>
      </c>
      <c r="X72" t="s">
        <v>609</v>
      </c>
      <c r="Y72" t="s">
        <v>620</v>
      </c>
      <c r="Z72" t="s">
        <v>31</v>
      </c>
    </row>
    <row r="73" spans="1:26" x14ac:dyDescent="0.3">
      <c r="A73" t="s">
        <v>26</v>
      </c>
      <c r="B73" t="s">
        <v>27</v>
      </c>
      <c r="C73">
        <v>2020</v>
      </c>
      <c r="D73">
        <v>6</v>
      </c>
      <c r="E73" t="s">
        <v>28</v>
      </c>
      <c r="F73" t="s">
        <v>580</v>
      </c>
      <c r="G73" s="2">
        <v>43819</v>
      </c>
      <c r="H73" s="2">
        <v>43819</v>
      </c>
      <c r="I73">
        <v>309</v>
      </c>
      <c r="J73" t="s">
        <v>124</v>
      </c>
      <c r="K73" t="s">
        <v>112</v>
      </c>
      <c r="L73" t="s">
        <v>152</v>
      </c>
      <c r="M73" t="s">
        <v>113</v>
      </c>
      <c r="P73" t="s">
        <v>26</v>
      </c>
      <c r="Q73" t="s">
        <v>30</v>
      </c>
      <c r="R73" t="s">
        <v>111</v>
      </c>
      <c r="S73" t="s">
        <v>147</v>
      </c>
      <c r="W73">
        <v>30000</v>
      </c>
      <c r="X73" t="s">
        <v>610</v>
      </c>
      <c r="Y73" t="s">
        <v>229</v>
      </c>
      <c r="Z73" t="s">
        <v>31</v>
      </c>
    </row>
    <row r="74" spans="1:26" x14ac:dyDescent="0.3">
      <c r="A74" t="s">
        <v>26</v>
      </c>
      <c r="B74" t="s">
        <v>27</v>
      </c>
      <c r="C74">
        <v>2020</v>
      </c>
      <c r="D74">
        <v>6</v>
      </c>
      <c r="E74" t="s">
        <v>28</v>
      </c>
      <c r="F74" t="s">
        <v>580</v>
      </c>
      <c r="G74" s="2">
        <v>43819</v>
      </c>
      <c r="H74" s="2">
        <v>43819</v>
      </c>
      <c r="I74">
        <v>316</v>
      </c>
      <c r="J74" t="s">
        <v>124</v>
      </c>
      <c r="K74" t="s">
        <v>112</v>
      </c>
      <c r="L74" t="s">
        <v>152</v>
      </c>
      <c r="M74" t="s">
        <v>113</v>
      </c>
      <c r="P74" t="s">
        <v>26</v>
      </c>
      <c r="Q74" t="s">
        <v>30</v>
      </c>
      <c r="R74" t="s">
        <v>111</v>
      </c>
      <c r="S74" t="s">
        <v>155</v>
      </c>
      <c r="W74">
        <v>5452.27</v>
      </c>
      <c r="X74" t="s">
        <v>611</v>
      </c>
      <c r="Y74" t="s">
        <v>372</v>
      </c>
      <c r="Z74" t="s">
        <v>31</v>
      </c>
    </row>
    <row r="75" spans="1:26" x14ac:dyDescent="0.3">
      <c r="A75" t="s">
        <v>26</v>
      </c>
      <c r="B75" t="s">
        <v>27</v>
      </c>
      <c r="C75">
        <v>2020</v>
      </c>
      <c r="D75">
        <v>6</v>
      </c>
      <c r="E75" t="s">
        <v>28</v>
      </c>
      <c r="F75" t="s">
        <v>580</v>
      </c>
      <c r="G75" s="2">
        <v>43819</v>
      </c>
      <c r="H75" s="2">
        <v>43819</v>
      </c>
      <c r="I75">
        <v>318</v>
      </c>
      <c r="J75" t="s">
        <v>124</v>
      </c>
      <c r="K75" t="s">
        <v>112</v>
      </c>
      <c r="L75" t="s">
        <v>152</v>
      </c>
      <c r="M75" t="s">
        <v>113</v>
      </c>
      <c r="P75" t="s">
        <v>26</v>
      </c>
      <c r="Q75" t="s">
        <v>30</v>
      </c>
      <c r="R75" t="s">
        <v>111</v>
      </c>
      <c r="S75" t="s">
        <v>127</v>
      </c>
      <c r="W75">
        <v>13093.86</v>
      </c>
      <c r="X75" t="s">
        <v>612</v>
      </c>
      <c r="Y75" t="s">
        <v>621</v>
      </c>
      <c r="Z75" t="s">
        <v>31</v>
      </c>
    </row>
    <row r="76" spans="1:26" x14ac:dyDescent="0.3">
      <c r="A76" t="s">
        <v>26</v>
      </c>
      <c r="B76" t="s">
        <v>27</v>
      </c>
      <c r="C76">
        <v>2020</v>
      </c>
      <c r="D76">
        <v>6</v>
      </c>
      <c r="E76" t="s">
        <v>28</v>
      </c>
      <c r="F76" t="s">
        <v>580</v>
      </c>
      <c r="G76" s="2">
        <v>43819</v>
      </c>
      <c r="H76" s="2">
        <v>43819</v>
      </c>
      <c r="I76">
        <v>330</v>
      </c>
      <c r="J76" t="s">
        <v>124</v>
      </c>
      <c r="K76" t="s">
        <v>112</v>
      </c>
      <c r="L76" t="s">
        <v>152</v>
      </c>
      <c r="M76" t="s">
        <v>113</v>
      </c>
      <c r="P76" t="s">
        <v>26</v>
      </c>
      <c r="Q76" t="s">
        <v>30</v>
      </c>
      <c r="R76" t="s">
        <v>111</v>
      </c>
      <c r="S76" t="s">
        <v>123</v>
      </c>
      <c r="W76">
        <v>7551.8</v>
      </c>
      <c r="X76" t="s">
        <v>613</v>
      </c>
      <c r="Y76" t="s">
        <v>228</v>
      </c>
      <c r="Z76" t="s">
        <v>31</v>
      </c>
    </row>
    <row r="77" spans="1:26" x14ac:dyDescent="0.3">
      <c r="A77" t="s">
        <v>26</v>
      </c>
      <c r="B77" t="s">
        <v>27</v>
      </c>
      <c r="C77">
        <v>2020</v>
      </c>
      <c r="D77">
        <v>6</v>
      </c>
      <c r="E77" t="s">
        <v>28</v>
      </c>
      <c r="F77" t="s">
        <v>580</v>
      </c>
      <c r="G77" s="2">
        <v>43819</v>
      </c>
      <c r="H77" s="2">
        <v>43819</v>
      </c>
      <c r="I77">
        <v>332</v>
      </c>
      <c r="J77" t="s">
        <v>124</v>
      </c>
      <c r="K77" t="s">
        <v>112</v>
      </c>
      <c r="L77" t="s">
        <v>152</v>
      </c>
      <c r="M77" t="s">
        <v>113</v>
      </c>
      <c r="P77" t="s">
        <v>26</v>
      </c>
      <c r="Q77" t="s">
        <v>30</v>
      </c>
      <c r="R77" t="s">
        <v>111</v>
      </c>
      <c r="S77" t="s">
        <v>75</v>
      </c>
      <c r="W77">
        <v>10413.540000000001</v>
      </c>
      <c r="X77" t="s">
        <v>582</v>
      </c>
      <c r="Y77" t="s">
        <v>622</v>
      </c>
      <c r="Z77" t="s">
        <v>31</v>
      </c>
    </row>
    <row r="78" spans="1:26" x14ac:dyDescent="0.3">
      <c r="A78" t="s">
        <v>26</v>
      </c>
      <c r="B78" t="s">
        <v>27</v>
      </c>
      <c r="C78">
        <v>2020</v>
      </c>
      <c r="D78">
        <v>6</v>
      </c>
      <c r="E78" t="s">
        <v>28</v>
      </c>
      <c r="F78" t="s">
        <v>580</v>
      </c>
      <c r="G78" s="2">
        <v>43819</v>
      </c>
      <c r="H78" s="2">
        <v>43819</v>
      </c>
      <c r="I78">
        <v>348</v>
      </c>
      <c r="J78" t="s">
        <v>124</v>
      </c>
      <c r="K78" t="s">
        <v>112</v>
      </c>
      <c r="L78" t="s">
        <v>152</v>
      </c>
      <c r="M78" t="s">
        <v>113</v>
      </c>
      <c r="P78" t="s">
        <v>26</v>
      </c>
      <c r="Q78" t="s">
        <v>30</v>
      </c>
      <c r="R78" t="s">
        <v>111</v>
      </c>
      <c r="S78" t="s">
        <v>386</v>
      </c>
      <c r="W78">
        <v>14438.99</v>
      </c>
      <c r="X78" t="s">
        <v>584</v>
      </c>
      <c r="Y78" t="s">
        <v>623</v>
      </c>
      <c r="Z78" t="s">
        <v>31</v>
      </c>
    </row>
    <row r="79" spans="1:26" x14ac:dyDescent="0.3">
      <c r="A79" t="s">
        <v>26</v>
      </c>
      <c r="B79" t="s">
        <v>27</v>
      </c>
      <c r="C79">
        <v>2020</v>
      </c>
      <c r="D79">
        <v>6</v>
      </c>
      <c r="E79" t="s">
        <v>28</v>
      </c>
      <c r="F79" t="s">
        <v>580</v>
      </c>
      <c r="G79" s="2">
        <v>43819</v>
      </c>
      <c r="H79" s="2">
        <v>43819</v>
      </c>
      <c r="I79">
        <v>356</v>
      </c>
      <c r="J79" t="s">
        <v>124</v>
      </c>
      <c r="K79" t="s">
        <v>112</v>
      </c>
      <c r="L79" t="s">
        <v>152</v>
      </c>
      <c r="M79" t="s">
        <v>113</v>
      </c>
      <c r="P79" t="s">
        <v>26</v>
      </c>
      <c r="Q79" t="s">
        <v>30</v>
      </c>
      <c r="R79" t="s">
        <v>111</v>
      </c>
      <c r="S79" t="s">
        <v>144</v>
      </c>
      <c r="W79">
        <v>7578.12</v>
      </c>
      <c r="X79" t="s">
        <v>586</v>
      </c>
      <c r="Y79" t="s">
        <v>348</v>
      </c>
      <c r="Z79" t="s">
        <v>31</v>
      </c>
    </row>
    <row r="80" spans="1:26" x14ac:dyDescent="0.3">
      <c r="A80" t="s">
        <v>26</v>
      </c>
      <c r="B80" t="s">
        <v>27</v>
      </c>
      <c r="C80">
        <v>2020</v>
      </c>
      <c r="D80">
        <v>6</v>
      </c>
      <c r="E80" t="s">
        <v>28</v>
      </c>
      <c r="F80" t="s">
        <v>580</v>
      </c>
      <c r="G80" s="2">
        <v>43819</v>
      </c>
      <c r="H80" s="2">
        <v>43819</v>
      </c>
      <c r="I80">
        <v>363</v>
      </c>
      <c r="J80" t="s">
        <v>124</v>
      </c>
      <c r="K80" t="s">
        <v>112</v>
      </c>
      <c r="L80" t="s">
        <v>152</v>
      </c>
      <c r="M80" t="s">
        <v>113</v>
      </c>
      <c r="P80" t="s">
        <v>26</v>
      </c>
      <c r="Q80" t="s">
        <v>30</v>
      </c>
      <c r="R80" t="s">
        <v>111</v>
      </c>
      <c r="S80" t="s">
        <v>143</v>
      </c>
      <c r="W80">
        <v>16500</v>
      </c>
      <c r="X80" t="s">
        <v>587</v>
      </c>
      <c r="Y80" t="s">
        <v>351</v>
      </c>
      <c r="Z80" t="s">
        <v>31</v>
      </c>
    </row>
    <row r="81" spans="1:26" x14ac:dyDescent="0.3">
      <c r="A81" t="s">
        <v>26</v>
      </c>
      <c r="B81" t="s">
        <v>27</v>
      </c>
      <c r="C81">
        <v>2020</v>
      </c>
      <c r="D81">
        <v>6</v>
      </c>
      <c r="E81" t="s">
        <v>28</v>
      </c>
      <c r="F81" t="s">
        <v>580</v>
      </c>
      <c r="G81" s="2">
        <v>43819</v>
      </c>
      <c r="H81" s="2">
        <v>43819</v>
      </c>
      <c r="I81">
        <v>365</v>
      </c>
      <c r="J81" t="s">
        <v>124</v>
      </c>
      <c r="K81" t="s">
        <v>112</v>
      </c>
      <c r="L81" t="s">
        <v>152</v>
      </c>
      <c r="M81" t="s">
        <v>113</v>
      </c>
      <c r="P81" t="s">
        <v>26</v>
      </c>
      <c r="Q81" t="s">
        <v>30</v>
      </c>
      <c r="R81" t="s">
        <v>111</v>
      </c>
      <c r="S81" t="s">
        <v>352</v>
      </c>
      <c r="W81">
        <v>9524.11</v>
      </c>
      <c r="X81" t="s">
        <v>588</v>
      </c>
      <c r="Y81" t="s">
        <v>353</v>
      </c>
      <c r="Z81" t="s">
        <v>31</v>
      </c>
    </row>
    <row r="82" spans="1:26" x14ac:dyDescent="0.3">
      <c r="A82" t="s">
        <v>26</v>
      </c>
      <c r="B82" t="s">
        <v>27</v>
      </c>
      <c r="C82">
        <v>2020</v>
      </c>
      <c r="D82">
        <v>6</v>
      </c>
      <c r="E82" t="s">
        <v>28</v>
      </c>
      <c r="F82" t="s">
        <v>580</v>
      </c>
      <c r="G82" s="2">
        <v>43819</v>
      </c>
      <c r="H82" s="2">
        <v>43819</v>
      </c>
      <c r="I82">
        <v>367</v>
      </c>
      <c r="J82" t="s">
        <v>124</v>
      </c>
      <c r="K82" t="s">
        <v>112</v>
      </c>
      <c r="L82" t="s">
        <v>152</v>
      </c>
      <c r="M82" t="s">
        <v>113</v>
      </c>
      <c r="P82" t="s">
        <v>26</v>
      </c>
      <c r="Q82" t="s">
        <v>30</v>
      </c>
      <c r="R82" t="s">
        <v>111</v>
      </c>
      <c r="S82" t="s">
        <v>172</v>
      </c>
      <c r="W82">
        <v>17068.64</v>
      </c>
      <c r="X82" t="s">
        <v>589</v>
      </c>
      <c r="Y82" t="s">
        <v>173</v>
      </c>
      <c r="Z82" t="s">
        <v>31</v>
      </c>
    </row>
    <row r="83" spans="1:26" x14ac:dyDescent="0.3">
      <c r="A83" t="s">
        <v>26</v>
      </c>
      <c r="B83" t="s">
        <v>27</v>
      </c>
      <c r="C83">
        <v>2020</v>
      </c>
      <c r="D83">
        <v>6</v>
      </c>
      <c r="E83" t="s">
        <v>28</v>
      </c>
      <c r="F83" t="s">
        <v>580</v>
      </c>
      <c r="G83" s="2">
        <v>43819</v>
      </c>
      <c r="H83" s="2">
        <v>43819</v>
      </c>
      <c r="I83">
        <v>369</v>
      </c>
      <c r="J83" t="s">
        <v>124</v>
      </c>
      <c r="K83" t="s">
        <v>112</v>
      </c>
      <c r="L83" t="s">
        <v>152</v>
      </c>
      <c r="M83" t="s">
        <v>113</v>
      </c>
      <c r="P83" t="s">
        <v>26</v>
      </c>
      <c r="Q83" t="s">
        <v>30</v>
      </c>
      <c r="R83" t="s">
        <v>111</v>
      </c>
      <c r="S83" t="s">
        <v>150</v>
      </c>
      <c r="W83">
        <v>25000</v>
      </c>
      <c r="X83" t="s">
        <v>590</v>
      </c>
      <c r="Y83" t="s">
        <v>174</v>
      </c>
      <c r="Z83" t="s">
        <v>31</v>
      </c>
    </row>
    <row r="84" spans="1:26" x14ac:dyDescent="0.3">
      <c r="A84" t="s">
        <v>26</v>
      </c>
      <c r="B84" t="s">
        <v>27</v>
      </c>
      <c r="C84">
        <v>2020</v>
      </c>
      <c r="D84">
        <v>6</v>
      </c>
      <c r="E84" t="s">
        <v>28</v>
      </c>
      <c r="F84" t="s">
        <v>580</v>
      </c>
      <c r="G84" s="2">
        <v>43819</v>
      </c>
      <c r="H84" s="2">
        <v>43819</v>
      </c>
      <c r="I84">
        <v>371</v>
      </c>
      <c r="J84" t="s">
        <v>124</v>
      </c>
      <c r="K84" t="s">
        <v>112</v>
      </c>
      <c r="L84" t="s">
        <v>152</v>
      </c>
      <c r="M84" t="s">
        <v>113</v>
      </c>
      <c r="P84" t="s">
        <v>26</v>
      </c>
      <c r="Q84" t="s">
        <v>30</v>
      </c>
      <c r="R84" t="s">
        <v>111</v>
      </c>
      <c r="S84" t="s">
        <v>69</v>
      </c>
      <c r="W84">
        <v>11040</v>
      </c>
      <c r="X84" t="s">
        <v>591</v>
      </c>
      <c r="Y84" t="s">
        <v>624</v>
      </c>
      <c r="Z84" t="s">
        <v>31</v>
      </c>
    </row>
    <row r="85" spans="1:26" x14ac:dyDescent="0.3">
      <c r="A85" t="s">
        <v>26</v>
      </c>
      <c r="B85" t="s">
        <v>27</v>
      </c>
      <c r="C85">
        <v>2020</v>
      </c>
      <c r="D85">
        <v>6</v>
      </c>
      <c r="E85" t="s">
        <v>28</v>
      </c>
      <c r="F85" t="s">
        <v>580</v>
      </c>
      <c r="G85" s="2">
        <v>43819</v>
      </c>
      <c r="H85" s="2">
        <v>43819</v>
      </c>
      <c r="I85">
        <v>373</v>
      </c>
      <c r="J85" t="s">
        <v>124</v>
      </c>
      <c r="K85" t="s">
        <v>112</v>
      </c>
      <c r="L85" t="s">
        <v>152</v>
      </c>
      <c r="M85" t="s">
        <v>113</v>
      </c>
      <c r="P85" t="s">
        <v>26</v>
      </c>
      <c r="Q85" t="s">
        <v>30</v>
      </c>
      <c r="R85" t="s">
        <v>111</v>
      </c>
      <c r="S85" t="s">
        <v>108</v>
      </c>
      <c r="W85">
        <v>11003.86</v>
      </c>
      <c r="X85" t="s">
        <v>592</v>
      </c>
      <c r="Y85" t="s">
        <v>366</v>
      </c>
      <c r="Z85" t="s">
        <v>31</v>
      </c>
    </row>
    <row r="86" spans="1:26" x14ac:dyDescent="0.3">
      <c r="A86" t="s">
        <v>26</v>
      </c>
      <c r="B86" t="s">
        <v>27</v>
      </c>
      <c r="C86">
        <v>2020</v>
      </c>
      <c r="D86">
        <v>6</v>
      </c>
      <c r="E86" t="s">
        <v>28</v>
      </c>
      <c r="F86" t="s">
        <v>580</v>
      </c>
      <c r="G86" s="2">
        <v>43819</v>
      </c>
      <c r="H86" s="2">
        <v>43819</v>
      </c>
      <c r="I86">
        <v>375</v>
      </c>
      <c r="J86" t="s">
        <v>124</v>
      </c>
      <c r="K86" t="s">
        <v>112</v>
      </c>
      <c r="L86" t="s">
        <v>152</v>
      </c>
      <c r="M86" t="s">
        <v>113</v>
      </c>
      <c r="P86" t="s">
        <v>26</v>
      </c>
      <c r="Q86" t="s">
        <v>30</v>
      </c>
      <c r="R86" t="s">
        <v>111</v>
      </c>
      <c r="S86" t="s">
        <v>389</v>
      </c>
      <c r="W86">
        <v>10892.43</v>
      </c>
      <c r="X86" t="s">
        <v>593</v>
      </c>
      <c r="Y86" t="s">
        <v>625</v>
      </c>
      <c r="Z86" t="s">
        <v>31</v>
      </c>
    </row>
    <row r="87" spans="1:26" x14ac:dyDescent="0.3">
      <c r="A87" t="s">
        <v>26</v>
      </c>
      <c r="B87" t="s">
        <v>27</v>
      </c>
      <c r="C87">
        <v>2020</v>
      </c>
      <c r="D87">
        <v>6</v>
      </c>
      <c r="E87" t="s">
        <v>28</v>
      </c>
      <c r="F87" t="s">
        <v>580</v>
      </c>
      <c r="G87" s="2">
        <v>43819</v>
      </c>
      <c r="H87" s="2">
        <v>43819</v>
      </c>
      <c r="I87">
        <v>377</v>
      </c>
      <c r="J87" t="s">
        <v>124</v>
      </c>
      <c r="K87" t="s">
        <v>112</v>
      </c>
      <c r="L87" t="s">
        <v>152</v>
      </c>
      <c r="M87" t="s">
        <v>113</v>
      </c>
      <c r="P87" t="s">
        <v>26</v>
      </c>
      <c r="Q87" t="s">
        <v>30</v>
      </c>
      <c r="R87" t="s">
        <v>111</v>
      </c>
      <c r="S87" t="s">
        <v>64</v>
      </c>
      <c r="W87">
        <v>13975.35</v>
      </c>
      <c r="X87" t="s">
        <v>594</v>
      </c>
      <c r="Y87" t="s">
        <v>626</v>
      </c>
      <c r="Z87" t="s">
        <v>31</v>
      </c>
    </row>
    <row r="88" spans="1:26" x14ac:dyDescent="0.3">
      <c r="A88" t="s">
        <v>26</v>
      </c>
      <c r="B88" t="s">
        <v>27</v>
      </c>
      <c r="C88">
        <v>2020</v>
      </c>
      <c r="D88">
        <v>6</v>
      </c>
      <c r="E88" t="s">
        <v>28</v>
      </c>
      <c r="F88" t="s">
        <v>580</v>
      </c>
      <c r="G88" s="2">
        <v>43819</v>
      </c>
      <c r="H88" s="2">
        <v>43819</v>
      </c>
      <c r="I88">
        <v>405</v>
      </c>
      <c r="J88" t="s">
        <v>124</v>
      </c>
      <c r="K88" t="s">
        <v>112</v>
      </c>
      <c r="L88" t="s">
        <v>152</v>
      </c>
      <c r="M88" t="s">
        <v>113</v>
      </c>
      <c r="P88" t="s">
        <v>26</v>
      </c>
      <c r="Q88" t="s">
        <v>30</v>
      </c>
      <c r="R88" t="s">
        <v>111</v>
      </c>
      <c r="S88" t="s">
        <v>143</v>
      </c>
      <c r="W88">
        <v>4500</v>
      </c>
      <c r="X88" t="s">
        <v>601</v>
      </c>
      <c r="Y88" t="s">
        <v>627</v>
      </c>
      <c r="Z88" t="s">
        <v>31</v>
      </c>
    </row>
    <row r="89" spans="1:26" x14ac:dyDescent="0.3">
      <c r="A89" t="s">
        <v>26</v>
      </c>
      <c r="B89" t="s">
        <v>27</v>
      </c>
      <c r="C89">
        <v>2020</v>
      </c>
      <c r="D89">
        <v>6</v>
      </c>
      <c r="E89" t="s">
        <v>28</v>
      </c>
      <c r="F89" t="s">
        <v>580</v>
      </c>
      <c r="G89" s="2">
        <v>43819</v>
      </c>
      <c r="H89" s="2">
        <v>43819</v>
      </c>
      <c r="I89">
        <v>412</v>
      </c>
      <c r="J89" t="s">
        <v>124</v>
      </c>
      <c r="K89" t="s">
        <v>112</v>
      </c>
      <c r="L89" t="s">
        <v>152</v>
      </c>
      <c r="M89" t="s">
        <v>113</v>
      </c>
      <c r="P89" t="s">
        <v>26</v>
      </c>
      <c r="Q89" t="s">
        <v>30</v>
      </c>
      <c r="R89" t="s">
        <v>111</v>
      </c>
      <c r="S89" t="s">
        <v>110</v>
      </c>
      <c r="W89">
        <v>13748.29</v>
      </c>
      <c r="X89" t="s">
        <v>602</v>
      </c>
      <c r="Y89" t="s">
        <v>349</v>
      </c>
      <c r="Z89" t="s">
        <v>31</v>
      </c>
    </row>
    <row r="90" spans="1:26" x14ac:dyDescent="0.3">
      <c r="A90" t="s">
        <v>26</v>
      </c>
      <c r="B90" t="s">
        <v>27</v>
      </c>
      <c r="C90">
        <v>2020</v>
      </c>
      <c r="D90">
        <v>6</v>
      </c>
      <c r="E90" t="s">
        <v>28</v>
      </c>
      <c r="F90" t="s">
        <v>580</v>
      </c>
      <c r="G90" s="2">
        <v>43819</v>
      </c>
      <c r="H90" s="2">
        <v>43819</v>
      </c>
      <c r="I90">
        <v>414</v>
      </c>
      <c r="J90" t="s">
        <v>124</v>
      </c>
      <c r="K90" t="s">
        <v>112</v>
      </c>
      <c r="L90" t="s">
        <v>152</v>
      </c>
      <c r="M90" t="s">
        <v>113</v>
      </c>
      <c r="P90" t="s">
        <v>26</v>
      </c>
      <c r="Q90" t="s">
        <v>30</v>
      </c>
      <c r="R90" t="s">
        <v>111</v>
      </c>
      <c r="S90" t="s">
        <v>226</v>
      </c>
      <c r="W90">
        <v>13032.05</v>
      </c>
      <c r="X90" t="s">
        <v>603</v>
      </c>
      <c r="Y90" t="s">
        <v>227</v>
      </c>
      <c r="Z90" t="s">
        <v>31</v>
      </c>
    </row>
    <row r="91" spans="1:26" x14ac:dyDescent="0.3">
      <c r="A91" t="s">
        <v>26</v>
      </c>
      <c r="B91" t="s">
        <v>27</v>
      </c>
      <c r="C91">
        <v>2020</v>
      </c>
      <c r="D91">
        <v>6</v>
      </c>
      <c r="E91" t="s">
        <v>28</v>
      </c>
      <c r="F91" t="s">
        <v>580</v>
      </c>
      <c r="G91" s="2">
        <v>43819</v>
      </c>
      <c r="H91" s="2">
        <v>43819</v>
      </c>
      <c r="I91">
        <v>420</v>
      </c>
      <c r="J91" t="s">
        <v>124</v>
      </c>
      <c r="K91" t="s">
        <v>112</v>
      </c>
      <c r="L91" t="s">
        <v>152</v>
      </c>
      <c r="M91" t="s">
        <v>113</v>
      </c>
      <c r="P91" t="s">
        <v>26</v>
      </c>
      <c r="Q91" t="s">
        <v>30</v>
      </c>
      <c r="R91" t="s">
        <v>111</v>
      </c>
      <c r="S91" t="s">
        <v>133</v>
      </c>
      <c r="W91">
        <v>22601.85</v>
      </c>
      <c r="X91" t="s">
        <v>605</v>
      </c>
      <c r="Y91" t="s">
        <v>628</v>
      </c>
      <c r="Z91" t="s">
        <v>31</v>
      </c>
    </row>
    <row r="92" spans="1:26" x14ac:dyDescent="0.3">
      <c r="A92" t="s">
        <v>26</v>
      </c>
      <c r="B92" t="s">
        <v>27</v>
      </c>
      <c r="C92">
        <v>2020</v>
      </c>
      <c r="D92">
        <v>6</v>
      </c>
      <c r="E92" t="s">
        <v>28</v>
      </c>
      <c r="F92" t="s">
        <v>580</v>
      </c>
      <c r="G92" s="2">
        <v>43819</v>
      </c>
      <c r="H92" s="2">
        <v>43819</v>
      </c>
      <c r="I92">
        <v>422</v>
      </c>
      <c r="J92" t="s">
        <v>124</v>
      </c>
      <c r="K92" t="s">
        <v>112</v>
      </c>
      <c r="L92" t="s">
        <v>152</v>
      </c>
      <c r="M92" t="s">
        <v>113</v>
      </c>
      <c r="P92" t="s">
        <v>26</v>
      </c>
      <c r="Q92" t="s">
        <v>30</v>
      </c>
      <c r="R92" t="s">
        <v>111</v>
      </c>
      <c r="S92" t="s">
        <v>37</v>
      </c>
      <c r="W92">
        <v>13844</v>
      </c>
      <c r="X92" t="s">
        <v>606</v>
      </c>
      <c r="Y92" t="s">
        <v>350</v>
      </c>
      <c r="Z92" t="s">
        <v>31</v>
      </c>
    </row>
    <row r="93" spans="1:26" x14ac:dyDescent="0.3">
      <c r="A93" t="s">
        <v>26</v>
      </c>
      <c r="B93" t="s">
        <v>27</v>
      </c>
      <c r="C93">
        <v>2020</v>
      </c>
      <c r="D93">
        <v>6</v>
      </c>
      <c r="E93" t="s">
        <v>28</v>
      </c>
      <c r="F93" t="s">
        <v>580</v>
      </c>
      <c r="G93" s="2">
        <v>43819</v>
      </c>
      <c r="H93" s="2">
        <v>43819</v>
      </c>
      <c r="I93">
        <v>424</v>
      </c>
      <c r="J93" t="s">
        <v>124</v>
      </c>
      <c r="K93" t="s">
        <v>112</v>
      </c>
      <c r="L93" t="s">
        <v>152</v>
      </c>
      <c r="M93" t="s">
        <v>113</v>
      </c>
      <c r="P93" t="s">
        <v>26</v>
      </c>
      <c r="Q93" t="s">
        <v>30</v>
      </c>
      <c r="R93" t="s">
        <v>111</v>
      </c>
      <c r="S93" t="s">
        <v>138</v>
      </c>
      <c r="W93">
        <v>15101</v>
      </c>
      <c r="X93" t="s">
        <v>607</v>
      </c>
      <c r="Y93" t="s">
        <v>629</v>
      </c>
      <c r="Z93" t="s">
        <v>31</v>
      </c>
    </row>
    <row r="94" spans="1:26" x14ac:dyDescent="0.3">
      <c r="A94" t="s">
        <v>26</v>
      </c>
      <c r="B94" t="s">
        <v>27</v>
      </c>
      <c r="C94">
        <v>2020</v>
      </c>
      <c r="D94">
        <v>6</v>
      </c>
      <c r="E94" t="s">
        <v>28</v>
      </c>
      <c r="F94" t="s">
        <v>580</v>
      </c>
      <c r="G94" s="2">
        <v>43819</v>
      </c>
      <c r="H94" s="2">
        <v>43819</v>
      </c>
      <c r="I94">
        <v>426</v>
      </c>
      <c r="J94" t="s">
        <v>124</v>
      </c>
      <c r="K94" t="s">
        <v>112</v>
      </c>
      <c r="L94" t="s">
        <v>152</v>
      </c>
      <c r="M94" t="s">
        <v>113</v>
      </c>
      <c r="P94" t="s">
        <v>26</v>
      </c>
      <c r="Q94" t="s">
        <v>30</v>
      </c>
      <c r="R94" t="s">
        <v>111</v>
      </c>
      <c r="S94" t="s">
        <v>119</v>
      </c>
      <c r="W94">
        <v>3746.24</v>
      </c>
      <c r="X94" t="s">
        <v>608</v>
      </c>
      <c r="Y94" t="s">
        <v>405</v>
      </c>
      <c r="Z94" t="s">
        <v>31</v>
      </c>
    </row>
    <row r="95" spans="1:26" x14ac:dyDescent="0.3">
      <c r="A95" t="s">
        <v>26</v>
      </c>
      <c r="B95" t="s">
        <v>27</v>
      </c>
      <c r="C95">
        <v>2020</v>
      </c>
      <c r="D95">
        <v>7</v>
      </c>
      <c r="E95" t="s">
        <v>28</v>
      </c>
      <c r="F95" t="s">
        <v>633</v>
      </c>
      <c r="G95" s="2">
        <v>43832</v>
      </c>
      <c r="H95" s="2">
        <v>43832</v>
      </c>
      <c r="I95">
        <v>28</v>
      </c>
      <c r="J95" t="s">
        <v>124</v>
      </c>
      <c r="K95" t="s">
        <v>112</v>
      </c>
      <c r="L95" t="s">
        <v>474</v>
      </c>
      <c r="M95" t="s">
        <v>113</v>
      </c>
      <c r="P95" t="s">
        <v>26</v>
      </c>
      <c r="Q95" t="s">
        <v>30</v>
      </c>
      <c r="R95" t="s">
        <v>111</v>
      </c>
      <c r="S95" t="s">
        <v>141</v>
      </c>
      <c r="W95">
        <v>16060.21</v>
      </c>
      <c r="X95" t="s">
        <v>636</v>
      </c>
      <c r="Y95" t="s">
        <v>640</v>
      </c>
      <c r="Z95" t="s">
        <v>31</v>
      </c>
    </row>
    <row r="96" spans="1:26" x14ac:dyDescent="0.3">
      <c r="A96" t="s">
        <v>26</v>
      </c>
      <c r="B96" t="s">
        <v>27</v>
      </c>
      <c r="C96">
        <v>2020</v>
      </c>
      <c r="D96">
        <v>7</v>
      </c>
      <c r="E96" t="s">
        <v>28</v>
      </c>
      <c r="F96" t="s">
        <v>633</v>
      </c>
      <c r="G96" s="2">
        <v>43832</v>
      </c>
      <c r="H96" s="2">
        <v>43832</v>
      </c>
      <c r="I96">
        <v>34</v>
      </c>
      <c r="J96" t="s">
        <v>124</v>
      </c>
      <c r="K96" t="s">
        <v>112</v>
      </c>
      <c r="L96" t="s">
        <v>152</v>
      </c>
      <c r="M96" t="s">
        <v>113</v>
      </c>
      <c r="P96" t="s">
        <v>26</v>
      </c>
      <c r="Q96" t="s">
        <v>30</v>
      </c>
      <c r="R96" t="s">
        <v>111</v>
      </c>
      <c r="S96" t="s">
        <v>64</v>
      </c>
      <c r="W96">
        <v>14656.76</v>
      </c>
      <c r="X96" t="s">
        <v>637</v>
      </c>
      <c r="Y96" t="s">
        <v>626</v>
      </c>
      <c r="Z96" t="s">
        <v>31</v>
      </c>
    </row>
    <row r="97" spans="1:26" x14ac:dyDescent="0.3">
      <c r="A97" t="s">
        <v>26</v>
      </c>
      <c r="B97" t="s">
        <v>27</v>
      </c>
      <c r="C97">
        <v>2020</v>
      </c>
      <c r="D97">
        <v>7</v>
      </c>
      <c r="E97" t="s">
        <v>28</v>
      </c>
      <c r="F97" t="s">
        <v>644</v>
      </c>
      <c r="G97" s="2">
        <v>43837</v>
      </c>
      <c r="H97" s="2">
        <v>43837</v>
      </c>
      <c r="I97">
        <v>61</v>
      </c>
      <c r="J97" t="s">
        <v>124</v>
      </c>
      <c r="K97" t="s">
        <v>112</v>
      </c>
      <c r="L97" t="s">
        <v>152</v>
      </c>
      <c r="M97" t="s">
        <v>113</v>
      </c>
      <c r="P97" t="s">
        <v>26</v>
      </c>
      <c r="Q97" t="s">
        <v>30</v>
      </c>
      <c r="R97" t="s">
        <v>111</v>
      </c>
      <c r="S97" t="s">
        <v>129</v>
      </c>
      <c r="W97">
        <v>13656.44</v>
      </c>
      <c r="X97" t="s">
        <v>645</v>
      </c>
      <c r="Y97" t="s">
        <v>572</v>
      </c>
      <c r="Z97" t="s">
        <v>31</v>
      </c>
    </row>
    <row r="98" spans="1:26" x14ac:dyDescent="0.3">
      <c r="A98" t="s">
        <v>26</v>
      </c>
      <c r="B98" t="s">
        <v>27</v>
      </c>
      <c r="C98">
        <v>2020</v>
      </c>
      <c r="D98">
        <v>7</v>
      </c>
      <c r="E98" t="s">
        <v>28</v>
      </c>
      <c r="F98" t="s">
        <v>657</v>
      </c>
      <c r="G98" s="2">
        <v>43853</v>
      </c>
      <c r="H98" s="2">
        <v>43853</v>
      </c>
      <c r="I98">
        <v>49</v>
      </c>
      <c r="J98" t="s">
        <v>124</v>
      </c>
      <c r="K98" t="s">
        <v>112</v>
      </c>
      <c r="L98" t="s">
        <v>474</v>
      </c>
      <c r="M98" t="s">
        <v>113</v>
      </c>
      <c r="P98" t="s">
        <v>26</v>
      </c>
      <c r="Q98" t="s">
        <v>30</v>
      </c>
      <c r="R98" t="s">
        <v>111</v>
      </c>
      <c r="S98" t="s">
        <v>153</v>
      </c>
      <c r="W98">
        <v>42748.43</v>
      </c>
      <c r="X98" t="s">
        <v>664</v>
      </c>
      <c r="Y98" t="s">
        <v>356</v>
      </c>
      <c r="Z98" t="s">
        <v>31</v>
      </c>
    </row>
    <row r="99" spans="1:26" x14ac:dyDescent="0.3">
      <c r="A99" t="s">
        <v>26</v>
      </c>
      <c r="B99" t="s">
        <v>27</v>
      </c>
      <c r="C99">
        <v>2020</v>
      </c>
      <c r="D99">
        <v>9</v>
      </c>
      <c r="E99" t="s">
        <v>28</v>
      </c>
      <c r="F99" t="s">
        <v>699</v>
      </c>
      <c r="G99" s="2">
        <v>43892</v>
      </c>
      <c r="H99" s="2">
        <v>43892</v>
      </c>
      <c r="I99">
        <v>24</v>
      </c>
      <c r="J99" t="s">
        <v>124</v>
      </c>
      <c r="K99" t="s">
        <v>112</v>
      </c>
      <c r="L99" t="s">
        <v>152</v>
      </c>
      <c r="M99" t="s">
        <v>113</v>
      </c>
      <c r="P99" t="s">
        <v>26</v>
      </c>
      <c r="Q99" t="s">
        <v>30</v>
      </c>
      <c r="R99" t="s">
        <v>111</v>
      </c>
      <c r="S99" t="s">
        <v>352</v>
      </c>
      <c r="W99">
        <v>4041.85</v>
      </c>
      <c r="X99" t="s">
        <v>700</v>
      </c>
      <c r="Y99" t="s">
        <v>435</v>
      </c>
      <c r="Z99" t="s">
        <v>31</v>
      </c>
    </row>
    <row r="100" spans="1:26" x14ac:dyDescent="0.3">
      <c r="A100" t="s">
        <v>26</v>
      </c>
      <c r="B100" t="s">
        <v>27</v>
      </c>
      <c r="C100">
        <v>2020</v>
      </c>
      <c r="D100">
        <v>9</v>
      </c>
      <c r="E100" t="s">
        <v>28</v>
      </c>
      <c r="F100" t="s">
        <v>701</v>
      </c>
      <c r="G100" s="2">
        <v>43893</v>
      </c>
      <c r="H100" s="2">
        <v>43893</v>
      </c>
      <c r="I100">
        <v>24</v>
      </c>
      <c r="J100" t="s">
        <v>124</v>
      </c>
      <c r="K100" t="s">
        <v>112</v>
      </c>
      <c r="L100" t="s">
        <v>152</v>
      </c>
      <c r="M100" t="s">
        <v>113</v>
      </c>
      <c r="P100" t="s">
        <v>26</v>
      </c>
      <c r="Q100" t="s">
        <v>30</v>
      </c>
      <c r="R100" t="s">
        <v>111</v>
      </c>
      <c r="S100" t="s">
        <v>150</v>
      </c>
      <c r="W100">
        <v>5413.96</v>
      </c>
      <c r="X100" t="s">
        <v>702</v>
      </c>
      <c r="Y100" t="s">
        <v>438</v>
      </c>
      <c r="Z100" t="s">
        <v>31</v>
      </c>
    </row>
    <row r="101" spans="1:26" x14ac:dyDescent="0.3">
      <c r="A101" t="s">
        <v>26</v>
      </c>
      <c r="B101" t="s">
        <v>27</v>
      </c>
      <c r="C101">
        <v>2020</v>
      </c>
      <c r="D101">
        <v>9</v>
      </c>
      <c r="E101" t="s">
        <v>28</v>
      </c>
      <c r="F101" t="s">
        <v>709</v>
      </c>
      <c r="G101" s="2">
        <v>43903</v>
      </c>
      <c r="H101" s="2">
        <v>43903</v>
      </c>
      <c r="I101">
        <v>38</v>
      </c>
      <c r="J101" t="s">
        <v>124</v>
      </c>
      <c r="K101" t="s">
        <v>112</v>
      </c>
      <c r="L101" t="s">
        <v>474</v>
      </c>
      <c r="M101" t="s">
        <v>113</v>
      </c>
      <c r="P101" t="s">
        <v>26</v>
      </c>
      <c r="Q101" t="s">
        <v>30</v>
      </c>
      <c r="R101" t="s">
        <v>111</v>
      </c>
      <c r="S101" t="s">
        <v>143</v>
      </c>
      <c r="W101">
        <v>46454.27</v>
      </c>
      <c r="X101" t="s">
        <v>714</v>
      </c>
      <c r="Y101" t="s">
        <v>720</v>
      </c>
      <c r="Z101" t="s">
        <v>31</v>
      </c>
    </row>
    <row r="102" spans="1:26" x14ac:dyDescent="0.3">
      <c r="A102" t="s">
        <v>26</v>
      </c>
      <c r="B102" t="s">
        <v>27</v>
      </c>
      <c r="C102">
        <v>2020</v>
      </c>
      <c r="D102">
        <v>9</v>
      </c>
      <c r="E102" t="s">
        <v>28</v>
      </c>
      <c r="F102" t="s">
        <v>709</v>
      </c>
      <c r="G102" s="2">
        <v>43903</v>
      </c>
      <c r="H102" s="2">
        <v>43903</v>
      </c>
      <c r="I102">
        <v>40</v>
      </c>
      <c r="J102" t="s">
        <v>124</v>
      </c>
      <c r="K102" t="s">
        <v>112</v>
      </c>
      <c r="L102" t="s">
        <v>152</v>
      </c>
      <c r="M102" t="s">
        <v>113</v>
      </c>
      <c r="P102" t="s">
        <v>26</v>
      </c>
      <c r="Q102" t="s">
        <v>30</v>
      </c>
      <c r="R102" t="s">
        <v>111</v>
      </c>
      <c r="S102" t="s">
        <v>143</v>
      </c>
      <c r="W102">
        <v>4500</v>
      </c>
      <c r="X102" t="s">
        <v>710</v>
      </c>
      <c r="Y102" t="s">
        <v>436</v>
      </c>
      <c r="Z102" t="s">
        <v>31</v>
      </c>
    </row>
    <row r="103" spans="1:26" x14ac:dyDescent="0.3">
      <c r="A103" t="s">
        <v>26</v>
      </c>
      <c r="B103" t="s">
        <v>27</v>
      </c>
      <c r="C103">
        <v>2020</v>
      </c>
      <c r="D103">
        <v>9</v>
      </c>
      <c r="E103" t="s">
        <v>28</v>
      </c>
      <c r="F103" t="s">
        <v>709</v>
      </c>
      <c r="G103" s="2">
        <v>43903</v>
      </c>
      <c r="H103" s="2">
        <v>43903</v>
      </c>
      <c r="I103">
        <v>47</v>
      </c>
      <c r="J103" t="s">
        <v>124</v>
      </c>
      <c r="K103" t="s">
        <v>112</v>
      </c>
      <c r="L103" t="s">
        <v>152</v>
      </c>
      <c r="M103" t="s">
        <v>113</v>
      </c>
      <c r="P103" t="s">
        <v>26</v>
      </c>
      <c r="Q103" t="s">
        <v>30</v>
      </c>
      <c r="R103" t="s">
        <v>111</v>
      </c>
      <c r="S103" t="s">
        <v>143</v>
      </c>
      <c r="W103">
        <v>1463.48</v>
      </c>
      <c r="X103" t="s">
        <v>715</v>
      </c>
      <c r="Y103" t="s">
        <v>439</v>
      </c>
      <c r="Z103" t="s">
        <v>31</v>
      </c>
    </row>
    <row r="104" spans="1:26" x14ac:dyDescent="0.3">
      <c r="A104" t="s">
        <v>26</v>
      </c>
      <c r="B104" t="s">
        <v>27</v>
      </c>
      <c r="C104">
        <v>2020</v>
      </c>
      <c r="D104">
        <v>9</v>
      </c>
      <c r="E104" t="s">
        <v>28</v>
      </c>
      <c r="F104" t="s">
        <v>709</v>
      </c>
      <c r="G104" s="2">
        <v>43903</v>
      </c>
      <c r="H104" s="2">
        <v>43903</v>
      </c>
      <c r="I104">
        <v>49</v>
      </c>
      <c r="J104" t="s">
        <v>124</v>
      </c>
      <c r="K104" t="s">
        <v>112</v>
      </c>
      <c r="L104" t="s">
        <v>152</v>
      </c>
      <c r="M104" t="s">
        <v>113</v>
      </c>
      <c r="P104" t="s">
        <v>26</v>
      </c>
      <c r="Q104" t="s">
        <v>30</v>
      </c>
      <c r="R104" t="s">
        <v>111</v>
      </c>
      <c r="S104" t="s">
        <v>37</v>
      </c>
      <c r="W104">
        <v>3930.77</v>
      </c>
      <c r="X104" t="s">
        <v>716</v>
      </c>
      <c r="Y104" t="s">
        <v>721</v>
      </c>
      <c r="Z104" t="s">
        <v>31</v>
      </c>
    </row>
    <row r="105" spans="1:26" x14ac:dyDescent="0.3">
      <c r="A105" t="s">
        <v>26</v>
      </c>
      <c r="B105" t="s">
        <v>27</v>
      </c>
      <c r="C105">
        <v>2020</v>
      </c>
      <c r="D105">
        <v>10</v>
      </c>
      <c r="E105" t="s">
        <v>28</v>
      </c>
      <c r="F105" t="s">
        <v>1120</v>
      </c>
      <c r="G105" s="2">
        <v>43927</v>
      </c>
      <c r="H105" s="2">
        <v>43927</v>
      </c>
      <c r="I105">
        <v>59</v>
      </c>
      <c r="J105" t="s">
        <v>124</v>
      </c>
      <c r="K105" t="s">
        <v>112</v>
      </c>
      <c r="L105" t="s">
        <v>152</v>
      </c>
      <c r="M105" t="s">
        <v>113</v>
      </c>
      <c r="P105" t="s">
        <v>26</v>
      </c>
      <c r="Q105" t="s">
        <v>30</v>
      </c>
      <c r="R105" t="s">
        <v>111</v>
      </c>
      <c r="S105" t="s">
        <v>138</v>
      </c>
      <c r="W105">
        <v>17937.13</v>
      </c>
      <c r="X105" t="s">
        <v>1121</v>
      </c>
      <c r="Y105" t="s">
        <v>629</v>
      </c>
      <c r="Z105" t="s">
        <v>31</v>
      </c>
    </row>
    <row r="106" spans="1:26" x14ac:dyDescent="0.3">
      <c r="A106" t="s">
        <v>26</v>
      </c>
      <c r="B106" t="s">
        <v>27</v>
      </c>
      <c r="C106">
        <v>2020</v>
      </c>
      <c r="D106">
        <v>10</v>
      </c>
      <c r="E106" t="s">
        <v>28</v>
      </c>
      <c r="F106" t="s">
        <v>1120</v>
      </c>
      <c r="G106" s="2">
        <v>43927</v>
      </c>
      <c r="H106" s="2">
        <v>43927</v>
      </c>
      <c r="I106">
        <v>61</v>
      </c>
      <c r="J106" t="s">
        <v>124</v>
      </c>
      <c r="K106" t="s">
        <v>112</v>
      </c>
      <c r="L106" t="s">
        <v>152</v>
      </c>
      <c r="M106" t="s">
        <v>113</v>
      </c>
      <c r="P106" t="s">
        <v>26</v>
      </c>
      <c r="Q106" t="s">
        <v>30</v>
      </c>
      <c r="R106" t="s">
        <v>111</v>
      </c>
      <c r="S106" t="s">
        <v>127</v>
      </c>
      <c r="W106">
        <v>14526.8</v>
      </c>
      <c r="X106" t="s">
        <v>1122</v>
      </c>
      <c r="Y106" t="s">
        <v>621</v>
      </c>
      <c r="Z106" t="s">
        <v>31</v>
      </c>
    </row>
    <row r="107" spans="1:26" x14ac:dyDescent="0.3">
      <c r="A107" t="s">
        <v>26</v>
      </c>
      <c r="B107" t="s">
        <v>27</v>
      </c>
      <c r="C107">
        <v>2020</v>
      </c>
      <c r="D107">
        <v>10</v>
      </c>
      <c r="E107" t="s">
        <v>28</v>
      </c>
      <c r="F107" t="s">
        <v>1120</v>
      </c>
      <c r="G107" s="2">
        <v>43927</v>
      </c>
      <c r="H107" s="2">
        <v>43927</v>
      </c>
      <c r="I107">
        <v>63</v>
      </c>
      <c r="J107" t="s">
        <v>124</v>
      </c>
      <c r="K107" t="s">
        <v>112</v>
      </c>
      <c r="L107" t="s">
        <v>152</v>
      </c>
      <c r="M107" t="s">
        <v>113</v>
      </c>
      <c r="P107" t="s">
        <v>26</v>
      </c>
      <c r="Q107" t="s">
        <v>30</v>
      </c>
      <c r="R107" t="s">
        <v>111</v>
      </c>
      <c r="S107" t="s">
        <v>392</v>
      </c>
      <c r="W107">
        <v>7380</v>
      </c>
      <c r="X107" t="s">
        <v>1123</v>
      </c>
      <c r="Y107" t="s">
        <v>620</v>
      </c>
      <c r="Z107" t="s">
        <v>31</v>
      </c>
    </row>
    <row r="108" spans="1:26" x14ac:dyDescent="0.3">
      <c r="A108" t="s">
        <v>26</v>
      </c>
      <c r="B108" t="s">
        <v>27</v>
      </c>
      <c r="C108">
        <v>2020</v>
      </c>
      <c r="D108">
        <v>10</v>
      </c>
      <c r="E108" t="s">
        <v>28</v>
      </c>
      <c r="F108" t="s">
        <v>1120</v>
      </c>
      <c r="G108" s="2">
        <v>43927</v>
      </c>
      <c r="H108" s="2">
        <v>43927</v>
      </c>
      <c r="I108">
        <v>66</v>
      </c>
      <c r="J108" t="s">
        <v>124</v>
      </c>
      <c r="K108" t="s">
        <v>112</v>
      </c>
      <c r="L108" t="s">
        <v>152</v>
      </c>
      <c r="M108" t="s">
        <v>113</v>
      </c>
      <c r="P108" t="s">
        <v>26</v>
      </c>
      <c r="Q108" t="s">
        <v>30</v>
      </c>
      <c r="R108" t="s">
        <v>111</v>
      </c>
      <c r="S108" t="s">
        <v>352</v>
      </c>
      <c r="W108">
        <v>4619.3500000000004</v>
      </c>
      <c r="X108" t="s">
        <v>1124</v>
      </c>
      <c r="Y108" t="s">
        <v>435</v>
      </c>
      <c r="Z108" t="s">
        <v>31</v>
      </c>
    </row>
    <row r="109" spans="1:26" x14ac:dyDescent="0.3">
      <c r="A109" t="s">
        <v>26</v>
      </c>
      <c r="B109" t="s">
        <v>27</v>
      </c>
      <c r="C109">
        <v>2020</v>
      </c>
      <c r="D109">
        <v>10</v>
      </c>
      <c r="E109" t="s">
        <v>28</v>
      </c>
      <c r="F109" t="s">
        <v>1120</v>
      </c>
      <c r="G109" s="2">
        <v>43927</v>
      </c>
      <c r="H109" s="2">
        <v>43927</v>
      </c>
      <c r="I109">
        <v>68</v>
      </c>
      <c r="J109" t="s">
        <v>124</v>
      </c>
      <c r="K109" t="s">
        <v>112</v>
      </c>
      <c r="L109" t="s">
        <v>152</v>
      </c>
      <c r="M109" t="s">
        <v>113</v>
      </c>
      <c r="P109" t="s">
        <v>26</v>
      </c>
      <c r="Q109" t="s">
        <v>30</v>
      </c>
      <c r="R109" t="s">
        <v>111</v>
      </c>
      <c r="S109" t="s">
        <v>143</v>
      </c>
      <c r="W109">
        <v>13500</v>
      </c>
      <c r="X109" t="s">
        <v>1125</v>
      </c>
      <c r="Y109" t="s">
        <v>436</v>
      </c>
      <c r="Z109" t="s">
        <v>31</v>
      </c>
    </row>
    <row r="110" spans="1:26" x14ac:dyDescent="0.3">
      <c r="A110" t="s">
        <v>26</v>
      </c>
      <c r="B110" t="s">
        <v>27</v>
      </c>
      <c r="C110">
        <v>2020</v>
      </c>
      <c r="D110">
        <v>10</v>
      </c>
      <c r="E110" t="s">
        <v>28</v>
      </c>
      <c r="F110" t="s">
        <v>1120</v>
      </c>
      <c r="G110" s="2">
        <v>43927</v>
      </c>
      <c r="H110" s="2">
        <v>43927</v>
      </c>
      <c r="I110">
        <v>70</v>
      </c>
      <c r="J110" t="s">
        <v>124</v>
      </c>
      <c r="K110" t="s">
        <v>112</v>
      </c>
      <c r="L110" t="s">
        <v>152</v>
      </c>
      <c r="M110" t="s">
        <v>113</v>
      </c>
      <c r="P110" t="s">
        <v>26</v>
      </c>
      <c r="Q110" t="s">
        <v>30</v>
      </c>
      <c r="R110" t="s">
        <v>111</v>
      </c>
      <c r="S110" t="s">
        <v>37</v>
      </c>
      <c r="W110">
        <v>2607.98</v>
      </c>
      <c r="X110" t="s">
        <v>1126</v>
      </c>
      <c r="Y110" t="s">
        <v>721</v>
      </c>
      <c r="Z110" t="s">
        <v>31</v>
      </c>
    </row>
    <row r="111" spans="1:26" x14ac:dyDescent="0.3">
      <c r="A111" t="s">
        <v>26</v>
      </c>
      <c r="B111" t="s">
        <v>27</v>
      </c>
      <c r="C111">
        <v>2020</v>
      </c>
      <c r="D111">
        <v>10</v>
      </c>
      <c r="E111" t="s">
        <v>28</v>
      </c>
      <c r="F111" t="s">
        <v>1120</v>
      </c>
      <c r="G111" s="2">
        <v>43927</v>
      </c>
      <c r="H111" s="2">
        <v>43927</v>
      </c>
      <c r="I111">
        <v>74</v>
      </c>
      <c r="J111" t="s">
        <v>124</v>
      </c>
      <c r="K111" t="s">
        <v>112</v>
      </c>
      <c r="L111" t="s">
        <v>152</v>
      </c>
      <c r="M111" t="s">
        <v>113</v>
      </c>
      <c r="P111" t="s">
        <v>26</v>
      </c>
      <c r="Q111" t="s">
        <v>30</v>
      </c>
      <c r="R111" t="s">
        <v>111</v>
      </c>
      <c r="S111" t="s">
        <v>135</v>
      </c>
      <c r="W111">
        <v>5000</v>
      </c>
      <c r="X111" t="s">
        <v>1127</v>
      </c>
      <c r="Y111" t="s">
        <v>464</v>
      </c>
      <c r="Z111" t="s">
        <v>31</v>
      </c>
    </row>
    <row r="112" spans="1:26" x14ac:dyDescent="0.3">
      <c r="A112" t="s">
        <v>26</v>
      </c>
      <c r="B112" t="s">
        <v>27</v>
      </c>
      <c r="C112">
        <v>2020</v>
      </c>
      <c r="D112">
        <v>10</v>
      </c>
      <c r="E112" t="s">
        <v>28</v>
      </c>
      <c r="F112" t="s">
        <v>1120</v>
      </c>
      <c r="G112" s="2">
        <v>43927</v>
      </c>
      <c r="H112" s="2">
        <v>43927</v>
      </c>
      <c r="I112">
        <v>76</v>
      </c>
      <c r="J112" t="s">
        <v>124</v>
      </c>
      <c r="K112" t="s">
        <v>112</v>
      </c>
      <c r="L112" t="s">
        <v>152</v>
      </c>
      <c r="M112" t="s">
        <v>113</v>
      </c>
      <c r="P112" t="s">
        <v>26</v>
      </c>
      <c r="Q112" t="s">
        <v>30</v>
      </c>
      <c r="R112" t="s">
        <v>111</v>
      </c>
      <c r="S112" t="s">
        <v>75</v>
      </c>
      <c r="W112">
        <v>9908.7999999999993</v>
      </c>
      <c r="X112" t="s">
        <v>1128</v>
      </c>
      <c r="Y112" t="s">
        <v>1129</v>
      </c>
      <c r="Z112" t="s">
        <v>31</v>
      </c>
    </row>
    <row r="113" spans="1:26" x14ac:dyDescent="0.3">
      <c r="A113" t="s">
        <v>26</v>
      </c>
      <c r="B113" t="s">
        <v>27</v>
      </c>
      <c r="C113">
        <v>2020</v>
      </c>
      <c r="D113">
        <v>10</v>
      </c>
      <c r="E113" t="s">
        <v>28</v>
      </c>
      <c r="F113" t="s">
        <v>1120</v>
      </c>
      <c r="G113" s="2">
        <v>43927</v>
      </c>
      <c r="H113" s="2">
        <v>43927</v>
      </c>
      <c r="I113">
        <v>78</v>
      </c>
      <c r="J113" t="s">
        <v>124</v>
      </c>
      <c r="K113" t="s">
        <v>112</v>
      </c>
      <c r="L113" t="s">
        <v>152</v>
      </c>
      <c r="M113" t="s">
        <v>113</v>
      </c>
      <c r="P113" t="s">
        <v>26</v>
      </c>
      <c r="Q113" t="s">
        <v>30</v>
      </c>
      <c r="R113" t="s">
        <v>111</v>
      </c>
      <c r="S113" t="s">
        <v>143</v>
      </c>
      <c r="W113">
        <v>16500</v>
      </c>
      <c r="X113" t="s">
        <v>1130</v>
      </c>
      <c r="Y113" t="s">
        <v>351</v>
      </c>
      <c r="Z113" t="s">
        <v>31</v>
      </c>
    </row>
    <row r="114" spans="1:26" x14ac:dyDescent="0.3">
      <c r="A114" t="s">
        <v>26</v>
      </c>
      <c r="B114" t="s">
        <v>27</v>
      </c>
      <c r="C114">
        <v>2020</v>
      </c>
      <c r="D114">
        <v>10</v>
      </c>
      <c r="E114" t="s">
        <v>28</v>
      </c>
      <c r="F114" t="s">
        <v>1120</v>
      </c>
      <c r="G114" s="2">
        <v>43927</v>
      </c>
      <c r="H114" s="2">
        <v>43927</v>
      </c>
      <c r="I114">
        <v>80</v>
      </c>
      <c r="J114" t="s">
        <v>124</v>
      </c>
      <c r="K114" t="s">
        <v>112</v>
      </c>
      <c r="L114" t="s">
        <v>152</v>
      </c>
      <c r="M114" t="s">
        <v>113</v>
      </c>
      <c r="P114" t="s">
        <v>26</v>
      </c>
      <c r="Q114" t="s">
        <v>30</v>
      </c>
      <c r="R114" t="s">
        <v>111</v>
      </c>
      <c r="S114" t="s">
        <v>172</v>
      </c>
      <c r="W114">
        <v>19500</v>
      </c>
      <c r="X114" t="s">
        <v>1131</v>
      </c>
      <c r="Y114" t="s">
        <v>230</v>
      </c>
      <c r="Z114" t="s">
        <v>31</v>
      </c>
    </row>
    <row r="115" spans="1:26" x14ac:dyDescent="0.3">
      <c r="A115" t="s">
        <v>26</v>
      </c>
      <c r="B115" t="s">
        <v>27</v>
      </c>
      <c r="C115">
        <v>2020</v>
      </c>
      <c r="D115">
        <v>10</v>
      </c>
      <c r="E115" t="s">
        <v>104</v>
      </c>
      <c r="F115" t="s">
        <v>1132</v>
      </c>
      <c r="G115" s="2">
        <v>43930</v>
      </c>
      <c r="H115" s="2">
        <v>43931</v>
      </c>
      <c r="I115">
        <v>1</v>
      </c>
      <c r="J115" t="s">
        <v>124</v>
      </c>
      <c r="K115" t="s">
        <v>112</v>
      </c>
      <c r="L115" t="s">
        <v>32</v>
      </c>
      <c r="M115" t="s">
        <v>113</v>
      </c>
      <c r="P115" t="s">
        <v>26</v>
      </c>
      <c r="Q115" t="s">
        <v>30</v>
      </c>
      <c r="R115" t="s">
        <v>111</v>
      </c>
      <c r="S115" t="s">
        <v>165</v>
      </c>
      <c r="W115">
        <v>-4338.97</v>
      </c>
      <c r="X115" t="s">
        <v>1133</v>
      </c>
      <c r="Y115" t="s">
        <v>1134</v>
      </c>
      <c r="Z115" t="s">
        <v>1135</v>
      </c>
    </row>
    <row r="116" spans="1:26" x14ac:dyDescent="0.3">
      <c r="A116" t="s">
        <v>26</v>
      </c>
      <c r="B116" t="s">
        <v>27</v>
      </c>
      <c r="C116">
        <v>2020</v>
      </c>
      <c r="D116">
        <v>10</v>
      </c>
      <c r="E116" t="s">
        <v>28</v>
      </c>
      <c r="F116" t="s">
        <v>1136</v>
      </c>
      <c r="G116" s="2">
        <v>43930</v>
      </c>
      <c r="H116" s="2">
        <v>43930</v>
      </c>
      <c r="I116">
        <v>27</v>
      </c>
      <c r="J116" t="s">
        <v>124</v>
      </c>
      <c r="K116" t="s">
        <v>112</v>
      </c>
      <c r="L116" t="s">
        <v>152</v>
      </c>
      <c r="M116" t="s">
        <v>113</v>
      </c>
      <c r="P116" t="s">
        <v>26</v>
      </c>
      <c r="Q116" t="s">
        <v>30</v>
      </c>
      <c r="R116" t="s">
        <v>111</v>
      </c>
      <c r="S116" t="s">
        <v>179</v>
      </c>
      <c r="W116">
        <v>7500</v>
      </c>
      <c r="X116" t="s">
        <v>1137</v>
      </c>
      <c r="Y116" t="s">
        <v>1138</v>
      </c>
      <c r="Z116" t="s">
        <v>31</v>
      </c>
    </row>
    <row r="117" spans="1:26" x14ac:dyDescent="0.3">
      <c r="A117" t="s">
        <v>26</v>
      </c>
      <c r="B117" t="s">
        <v>27</v>
      </c>
      <c r="C117">
        <v>2020</v>
      </c>
      <c r="D117">
        <v>10</v>
      </c>
      <c r="E117" t="s">
        <v>28</v>
      </c>
      <c r="F117" t="s">
        <v>1139</v>
      </c>
      <c r="G117" s="2">
        <v>43931</v>
      </c>
      <c r="H117" s="2">
        <v>43931</v>
      </c>
      <c r="I117">
        <v>35</v>
      </c>
      <c r="J117" t="s">
        <v>124</v>
      </c>
      <c r="K117" t="s">
        <v>112</v>
      </c>
      <c r="L117" t="s">
        <v>152</v>
      </c>
      <c r="M117" t="s">
        <v>113</v>
      </c>
      <c r="P117" t="s">
        <v>26</v>
      </c>
      <c r="Q117" t="s">
        <v>30</v>
      </c>
      <c r="R117" t="s">
        <v>111</v>
      </c>
      <c r="S117" t="s">
        <v>69</v>
      </c>
      <c r="W117">
        <v>10800</v>
      </c>
      <c r="X117" t="s">
        <v>1140</v>
      </c>
      <c r="Y117" t="s">
        <v>1141</v>
      </c>
      <c r="Z117" t="s">
        <v>31</v>
      </c>
    </row>
    <row r="118" spans="1:26" x14ac:dyDescent="0.3">
      <c r="A118" t="s">
        <v>26</v>
      </c>
      <c r="B118" t="s">
        <v>27</v>
      </c>
      <c r="C118">
        <v>2020</v>
      </c>
      <c r="D118">
        <v>10</v>
      </c>
      <c r="E118" t="s">
        <v>28</v>
      </c>
      <c r="F118" t="s">
        <v>1142</v>
      </c>
      <c r="G118" s="2">
        <v>43934</v>
      </c>
      <c r="H118" s="2">
        <v>43934</v>
      </c>
      <c r="I118">
        <v>120</v>
      </c>
      <c r="J118" t="s">
        <v>124</v>
      </c>
      <c r="K118" t="s">
        <v>112</v>
      </c>
      <c r="L118" t="s">
        <v>152</v>
      </c>
      <c r="M118" t="s">
        <v>113</v>
      </c>
      <c r="P118" t="s">
        <v>26</v>
      </c>
      <c r="Q118" t="s">
        <v>30</v>
      </c>
      <c r="R118" t="s">
        <v>111</v>
      </c>
      <c r="S118" t="s">
        <v>143</v>
      </c>
      <c r="W118">
        <v>5278.59</v>
      </c>
      <c r="X118" t="s">
        <v>1143</v>
      </c>
      <c r="Y118" t="s">
        <v>439</v>
      </c>
      <c r="Z118" t="s">
        <v>31</v>
      </c>
    </row>
    <row r="119" spans="1:26" x14ac:dyDescent="0.3">
      <c r="A119" t="s">
        <v>26</v>
      </c>
      <c r="B119" t="s">
        <v>27</v>
      </c>
      <c r="C119">
        <v>2020</v>
      </c>
      <c r="D119">
        <v>10</v>
      </c>
      <c r="E119" t="s">
        <v>28</v>
      </c>
      <c r="F119" t="s">
        <v>1142</v>
      </c>
      <c r="G119" s="2">
        <v>43934</v>
      </c>
      <c r="H119" s="2">
        <v>43934</v>
      </c>
      <c r="I119">
        <v>129</v>
      </c>
      <c r="J119" t="s">
        <v>124</v>
      </c>
      <c r="K119" t="s">
        <v>112</v>
      </c>
      <c r="L119" t="s">
        <v>152</v>
      </c>
      <c r="M119" t="s">
        <v>113</v>
      </c>
      <c r="P119" t="s">
        <v>26</v>
      </c>
      <c r="Q119" t="s">
        <v>30</v>
      </c>
      <c r="R119" t="s">
        <v>111</v>
      </c>
      <c r="S119" t="s">
        <v>150</v>
      </c>
      <c r="W119">
        <v>5431.26</v>
      </c>
      <c r="X119" t="s">
        <v>1144</v>
      </c>
      <c r="Y119" t="s">
        <v>438</v>
      </c>
      <c r="Z119" t="s">
        <v>31</v>
      </c>
    </row>
    <row r="120" spans="1:26" x14ac:dyDescent="0.3">
      <c r="A120" t="s">
        <v>26</v>
      </c>
      <c r="B120" t="s">
        <v>27</v>
      </c>
      <c r="C120">
        <v>2020</v>
      </c>
      <c r="D120">
        <v>10</v>
      </c>
      <c r="E120" t="s">
        <v>28</v>
      </c>
      <c r="F120" t="s">
        <v>1145</v>
      </c>
      <c r="G120" s="2">
        <v>43941</v>
      </c>
      <c r="H120" s="2">
        <v>43941</v>
      </c>
      <c r="I120">
        <v>82</v>
      </c>
      <c r="J120" t="s">
        <v>124</v>
      </c>
      <c r="K120" t="s">
        <v>112</v>
      </c>
      <c r="L120" t="s">
        <v>152</v>
      </c>
      <c r="M120" t="s">
        <v>113</v>
      </c>
      <c r="P120" t="s">
        <v>26</v>
      </c>
      <c r="Q120" t="s">
        <v>30</v>
      </c>
      <c r="R120" t="s">
        <v>111</v>
      </c>
      <c r="S120" t="s">
        <v>123</v>
      </c>
      <c r="W120">
        <v>9131.2900000000009</v>
      </c>
      <c r="X120" t="s">
        <v>1146</v>
      </c>
      <c r="Y120" t="s">
        <v>225</v>
      </c>
      <c r="Z120" t="s">
        <v>31</v>
      </c>
    </row>
    <row r="121" spans="1:26" x14ac:dyDescent="0.3">
      <c r="A121" t="s">
        <v>26</v>
      </c>
      <c r="B121" t="s">
        <v>27</v>
      </c>
      <c r="C121">
        <v>2020</v>
      </c>
      <c r="D121">
        <v>10</v>
      </c>
      <c r="E121" t="s">
        <v>28</v>
      </c>
      <c r="F121" t="s">
        <v>1145</v>
      </c>
      <c r="G121" s="2">
        <v>43941</v>
      </c>
      <c r="H121" s="2">
        <v>43941</v>
      </c>
      <c r="I121">
        <v>84</v>
      </c>
      <c r="J121" t="s">
        <v>124</v>
      </c>
      <c r="K121" t="s">
        <v>112</v>
      </c>
      <c r="L121" t="s">
        <v>152</v>
      </c>
      <c r="M121" t="s">
        <v>113</v>
      </c>
      <c r="P121" t="s">
        <v>26</v>
      </c>
      <c r="Q121" t="s">
        <v>30</v>
      </c>
      <c r="R121" t="s">
        <v>111</v>
      </c>
      <c r="S121" t="s">
        <v>226</v>
      </c>
      <c r="W121">
        <v>13984.53</v>
      </c>
      <c r="X121" t="s">
        <v>1147</v>
      </c>
      <c r="Y121" t="s">
        <v>227</v>
      </c>
      <c r="Z121" t="s">
        <v>31</v>
      </c>
    </row>
    <row r="122" spans="1:26" x14ac:dyDescent="0.3">
      <c r="A122" t="s">
        <v>26</v>
      </c>
      <c r="B122" t="s">
        <v>27</v>
      </c>
      <c r="C122">
        <v>2020</v>
      </c>
      <c r="D122">
        <v>10</v>
      </c>
      <c r="E122" t="s">
        <v>28</v>
      </c>
      <c r="F122" t="s">
        <v>1145</v>
      </c>
      <c r="G122" s="2">
        <v>43941</v>
      </c>
      <c r="H122" s="2">
        <v>43941</v>
      </c>
      <c r="I122">
        <v>87</v>
      </c>
      <c r="J122" t="s">
        <v>124</v>
      </c>
      <c r="K122" t="s">
        <v>112</v>
      </c>
      <c r="L122" t="s">
        <v>152</v>
      </c>
      <c r="M122" t="s">
        <v>113</v>
      </c>
      <c r="P122" t="s">
        <v>26</v>
      </c>
      <c r="Q122" t="s">
        <v>30</v>
      </c>
      <c r="R122" t="s">
        <v>111</v>
      </c>
      <c r="S122" t="s">
        <v>35</v>
      </c>
      <c r="W122">
        <v>11294</v>
      </c>
      <c r="X122" t="s">
        <v>1148</v>
      </c>
      <c r="Y122" t="s">
        <v>1149</v>
      </c>
      <c r="Z122" t="s">
        <v>31</v>
      </c>
    </row>
    <row r="123" spans="1:26" x14ac:dyDescent="0.3">
      <c r="A123" t="s">
        <v>26</v>
      </c>
      <c r="B123" t="s">
        <v>27</v>
      </c>
      <c r="C123">
        <v>2020</v>
      </c>
      <c r="D123">
        <v>10</v>
      </c>
      <c r="E123" t="s">
        <v>28</v>
      </c>
      <c r="F123" t="s">
        <v>1145</v>
      </c>
      <c r="G123" s="2">
        <v>43941</v>
      </c>
      <c r="H123" s="2">
        <v>43941</v>
      </c>
      <c r="I123">
        <v>89</v>
      </c>
      <c r="J123" t="s">
        <v>124</v>
      </c>
      <c r="K123" t="s">
        <v>112</v>
      </c>
      <c r="L123" t="s">
        <v>152</v>
      </c>
      <c r="M123" t="s">
        <v>113</v>
      </c>
      <c r="P123" t="s">
        <v>26</v>
      </c>
      <c r="Q123" t="s">
        <v>30</v>
      </c>
      <c r="R123" t="s">
        <v>111</v>
      </c>
      <c r="S123" t="s">
        <v>119</v>
      </c>
      <c r="W123">
        <v>6298.39</v>
      </c>
      <c r="X123" t="s">
        <v>1150</v>
      </c>
      <c r="Y123" t="s">
        <v>405</v>
      </c>
      <c r="Z123" t="s">
        <v>31</v>
      </c>
    </row>
    <row r="124" spans="1:26" x14ac:dyDescent="0.3">
      <c r="A124" t="s">
        <v>26</v>
      </c>
      <c r="B124" t="s">
        <v>27</v>
      </c>
      <c r="C124">
        <v>2020</v>
      </c>
      <c r="D124">
        <v>10</v>
      </c>
      <c r="E124" t="s">
        <v>28</v>
      </c>
      <c r="F124" t="s">
        <v>1145</v>
      </c>
      <c r="G124" s="2">
        <v>43941</v>
      </c>
      <c r="H124" s="2">
        <v>43941</v>
      </c>
      <c r="I124">
        <v>91</v>
      </c>
      <c r="J124" t="s">
        <v>124</v>
      </c>
      <c r="K124" t="s">
        <v>112</v>
      </c>
      <c r="L124" t="s">
        <v>152</v>
      </c>
      <c r="M124" t="s">
        <v>113</v>
      </c>
      <c r="P124" t="s">
        <v>26</v>
      </c>
      <c r="Q124" t="s">
        <v>30</v>
      </c>
      <c r="R124" t="s">
        <v>111</v>
      </c>
      <c r="S124" t="s">
        <v>126</v>
      </c>
      <c r="W124">
        <v>4301</v>
      </c>
      <c r="X124" t="s">
        <v>1151</v>
      </c>
      <c r="Y124" t="s">
        <v>446</v>
      </c>
      <c r="Z124" t="s">
        <v>31</v>
      </c>
    </row>
    <row r="125" spans="1:26" x14ac:dyDescent="0.3">
      <c r="A125" t="s">
        <v>26</v>
      </c>
      <c r="B125" t="s">
        <v>27</v>
      </c>
      <c r="C125">
        <v>2020</v>
      </c>
      <c r="D125">
        <v>10</v>
      </c>
      <c r="E125" t="s">
        <v>28</v>
      </c>
      <c r="F125" t="s">
        <v>1145</v>
      </c>
      <c r="G125" s="2">
        <v>43941</v>
      </c>
      <c r="H125" s="2">
        <v>43941</v>
      </c>
      <c r="I125">
        <v>93</v>
      </c>
      <c r="J125" t="s">
        <v>124</v>
      </c>
      <c r="K125" t="s">
        <v>112</v>
      </c>
      <c r="L125" t="s">
        <v>152</v>
      </c>
      <c r="M125" t="s">
        <v>113</v>
      </c>
      <c r="P125" t="s">
        <v>26</v>
      </c>
      <c r="Q125" t="s">
        <v>30</v>
      </c>
      <c r="R125" t="s">
        <v>111</v>
      </c>
      <c r="S125" t="s">
        <v>65</v>
      </c>
      <c r="W125">
        <v>25360.959999999999</v>
      </c>
      <c r="X125" t="s">
        <v>1152</v>
      </c>
      <c r="Y125" t="s">
        <v>346</v>
      </c>
      <c r="Z125" t="s">
        <v>31</v>
      </c>
    </row>
    <row r="126" spans="1:26" x14ac:dyDescent="0.3">
      <c r="A126" t="s">
        <v>26</v>
      </c>
      <c r="B126" t="s">
        <v>27</v>
      </c>
      <c r="C126">
        <v>2020</v>
      </c>
      <c r="D126">
        <v>10</v>
      </c>
      <c r="E126" t="s">
        <v>28</v>
      </c>
      <c r="F126" t="s">
        <v>1145</v>
      </c>
      <c r="G126" s="2">
        <v>43941</v>
      </c>
      <c r="H126" s="2">
        <v>43941</v>
      </c>
      <c r="I126">
        <v>95</v>
      </c>
      <c r="J126" t="s">
        <v>124</v>
      </c>
      <c r="K126" t="s">
        <v>112</v>
      </c>
      <c r="L126" t="s">
        <v>152</v>
      </c>
      <c r="M126" t="s">
        <v>113</v>
      </c>
      <c r="P126" t="s">
        <v>26</v>
      </c>
      <c r="Q126" t="s">
        <v>30</v>
      </c>
      <c r="R126" t="s">
        <v>111</v>
      </c>
      <c r="S126" t="s">
        <v>48</v>
      </c>
      <c r="W126">
        <v>3805.62</v>
      </c>
      <c r="X126" t="s">
        <v>1153</v>
      </c>
      <c r="Y126" t="s">
        <v>404</v>
      </c>
      <c r="Z126" t="s">
        <v>31</v>
      </c>
    </row>
    <row r="127" spans="1:26" x14ac:dyDescent="0.3">
      <c r="A127" t="s">
        <v>26</v>
      </c>
      <c r="B127" t="s">
        <v>27</v>
      </c>
      <c r="C127">
        <v>2020</v>
      </c>
      <c r="D127">
        <v>10</v>
      </c>
      <c r="E127" t="s">
        <v>28</v>
      </c>
      <c r="F127" t="s">
        <v>1145</v>
      </c>
      <c r="G127" s="2">
        <v>43941</v>
      </c>
      <c r="H127" s="2">
        <v>43941</v>
      </c>
      <c r="I127">
        <v>97</v>
      </c>
      <c r="J127" t="s">
        <v>124</v>
      </c>
      <c r="K127" t="s">
        <v>112</v>
      </c>
      <c r="L127" t="s">
        <v>152</v>
      </c>
      <c r="M127" t="s">
        <v>113</v>
      </c>
      <c r="P127" t="s">
        <v>26</v>
      </c>
      <c r="Q127" t="s">
        <v>30</v>
      </c>
      <c r="R127" t="s">
        <v>111</v>
      </c>
      <c r="S127" t="s">
        <v>144</v>
      </c>
      <c r="W127">
        <v>6036</v>
      </c>
      <c r="X127" t="s">
        <v>1154</v>
      </c>
      <c r="Y127" t="s">
        <v>348</v>
      </c>
      <c r="Z127" t="s">
        <v>31</v>
      </c>
    </row>
    <row r="128" spans="1:26" x14ac:dyDescent="0.3">
      <c r="A128" t="s">
        <v>26</v>
      </c>
      <c r="B128" t="s">
        <v>27</v>
      </c>
      <c r="C128">
        <v>2020</v>
      </c>
      <c r="D128">
        <v>10</v>
      </c>
      <c r="E128" t="s">
        <v>28</v>
      </c>
      <c r="F128" t="s">
        <v>1155</v>
      </c>
      <c r="G128" s="2">
        <v>43949</v>
      </c>
      <c r="H128" s="2">
        <v>43949</v>
      </c>
      <c r="I128">
        <v>28</v>
      </c>
      <c r="J128" t="s">
        <v>124</v>
      </c>
      <c r="K128" t="s">
        <v>112</v>
      </c>
      <c r="L128" t="s">
        <v>152</v>
      </c>
      <c r="M128" t="s">
        <v>113</v>
      </c>
      <c r="P128" t="s">
        <v>26</v>
      </c>
      <c r="Q128" t="s">
        <v>30</v>
      </c>
      <c r="R128" t="s">
        <v>111</v>
      </c>
      <c r="S128" t="s">
        <v>48</v>
      </c>
      <c r="W128">
        <v>3488.41</v>
      </c>
      <c r="X128" t="s">
        <v>1156</v>
      </c>
      <c r="Y128" t="s">
        <v>404</v>
      </c>
      <c r="Z128" t="s">
        <v>31</v>
      </c>
    </row>
    <row r="129" spans="1:26" x14ac:dyDescent="0.3">
      <c r="A129" t="s">
        <v>26</v>
      </c>
      <c r="B129" t="s">
        <v>27</v>
      </c>
      <c r="C129">
        <v>2020</v>
      </c>
      <c r="D129">
        <v>10</v>
      </c>
      <c r="E129" t="s">
        <v>28</v>
      </c>
      <c r="F129" t="s">
        <v>1155</v>
      </c>
      <c r="G129" s="2">
        <v>43949</v>
      </c>
      <c r="H129" s="2">
        <v>43949</v>
      </c>
      <c r="I129">
        <v>30</v>
      </c>
      <c r="J129" t="s">
        <v>124</v>
      </c>
      <c r="K129" t="s">
        <v>112</v>
      </c>
      <c r="L129" t="s">
        <v>152</v>
      </c>
      <c r="M129" t="s">
        <v>113</v>
      </c>
      <c r="P129" t="s">
        <v>26</v>
      </c>
      <c r="Q129" t="s">
        <v>30</v>
      </c>
      <c r="R129" t="s">
        <v>111</v>
      </c>
      <c r="S129" t="s">
        <v>575</v>
      </c>
      <c r="W129">
        <v>20200</v>
      </c>
      <c r="X129" t="s">
        <v>1157</v>
      </c>
      <c r="Y129" t="s">
        <v>576</v>
      </c>
      <c r="Z129" t="s">
        <v>31</v>
      </c>
    </row>
    <row r="130" spans="1:26" x14ac:dyDescent="0.3">
      <c r="A130" t="s">
        <v>26</v>
      </c>
      <c r="B130" t="s">
        <v>27</v>
      </c>
      <c r="C130">
        <v>2020</v>
      </c>
      <c r="D130">
        <v>11</v>
      </c>
      <c r="E130" t="s">
        <v>28</v>
      </c>
      <c r="F130" t="s">
        <v>1158</v>
      </c>
      <c r="G130" s="2">
        <v>43955</v>
      </c>
      <c r="H130" s="2">
        <v>43955</v>
      </c>
      <c r="I130">
        <v>35</v>
      </c>
      <c r="J130" t="s">
        <v>124</v>
      </c>
      <c r="K130" t="s">
        <v>112</v>
      </c>
      <c r="L130" t="s">
        <v>152</v>
      </c>
      <c r="M130" t="s">
        <v>113</v>
      </c>
      <c r="P130" t="s">
        <v>26</v>
      </c>
      <c r="Q130" t="s">
        <v>30</v>
      </c>
      <c r="R130" t="s">
        <v>111</v>
      </c>
      <c r="S130" t="s">
        <v>123</v>
      </c>
      <c r="W130">
        <v>6691.93</v>
      </c>
      <c r="X130" t="s">
        <v>1159</v>
      </c>
      <c r="Y130" t="s">
        <v>228</v>
      </c>
      <c r="Z130" t="s">
        <v>31</v>
      </c>
    </row>
    <row r="131" spans="1:26" x14ac:dyDescent="0.3">
      <c r="A131" t="s">
        <v>26</v>
      </c>
      <c r="B131" t="s">
        <v>27</v>
      </c>
      <c r="C131">
        <v>2020</v>
      </c>
      <c r="D131">
        <v>11</v>
      </c>
      <c r="E131" t="s">
        <v>28</v>
      </c>
      <c r="F131" t="s">
        <v>1160</v>
      </c>
      <c r="G131" s="2">
        <v>43956</v>
      </c>
      <c r="H131" s="2">
        <v>43956</v>
      </c>
      <c r="I131">
        <v>121</v>
      </c>
      <c r="J131" t="s">
        <v>124</v>
      </c>
      <c r="K131" t="s">
        <v>112</v>
      </c>
      <c r="L131" t="s">
        <v>152</v>
      </c>
      <c r="M131" t="s">
        <v>113</v>
      </c>
      <c r="P131" t="s">
        <v>26</v>
      </c>
      <c r="Q131" t="s">
        <v>30</v>
      </c>
      <c r="R131" t="s">
        <v>111</v>
      </c>
      <c r="S131" t="s">
        <v>143</v>
      </c>
      <c r="W131">
        <v>4898.67</v>
      </c>
      <c r="X131" t="s">
        <v>1161</v>
      </c>
      <c r="Y131" t="s">
        <v>439</v>
      </c>
      <c r="Z131" t="s">
        <v>31</v>
      </c>
    </row>
    <row r="132" spans="1:26" x14ac:dyDescent="0.3">
      <c r="A132" t="s">
        <v>26</v>
      </c>
      <c r="B132" t="s">
        <v>27</v>
      </c>
      <c r="C132">
        <v>2020</v>
      </c>
      <c r="D132">
        <v>11</v>
      </c>
      <c r="E132" t="s">
        <v>28</v>
      </c>
      <c r="F132" t="s">
        <v>1160</v>
      </c>
      <c r="G132" s="2">
        <v>43956</v>
      </c>
      <c r="H132" s="2">
        <v>43956</v>
      </c>
      <c r="I132">
        <v>125</v>
      </c>
      <c r="J132" t="s">
        <v>124</v>
      </c>
      <c r="K132" t="s">
        <v>112</v>
      </c>
      <c r="L132" t="s">
        <v>152</v>
      </c>
      <c r="M132" t="s">
        <v>113</v>
      </c>
      <c r="P132" t="s">
        <v>26</v>
      </c>
      <c r="Q132" t="s">
        <v>30</v>
      </c>
      <c r="R132" t="s">
        <v>111</v>
      </c>
      <c r="S132" t="s">
        <v>150</v>
      </c>
      <c r="W132">
        <v>5417.82</v>
      </c>
      <c r="X132" t="s">
        <v>1162</v>
      </c>
      <c r="Y132" t="s">
        <v>438</v>
      </c>
      <c r="Z132" t="s">
        <v>31</v>
      </c>
    </row>
    <row r="133" spans="1:26" x14ac:dyDescent="0.3">
      <c r="A133" t="s">
        <v>26</v>
      </c>
      <c r="B133" t="s">
        <v>27</v>
      </c>
      <c r="C133">
        <v>2020</v>
      </c>
      <c r="D133">
        <v>11</v>
      </c>
      <c r="E133" t="s">
        <v>28</v>
      </c>
      <c r="F133" t="s">
        <v>1160</v>
      </c>
      <c r="G133" s="2">
        <v>43956</v>
      </c>
      <c r="H133" s="2">
        <v>43956</v>
      </c>
      <c r="I133">
        <v>131</v>
      </c>
      <c r="J133" t="s">
        <v>124</v>
      </c>
      <c r="K133" t="s">
        <v>112</v>
      </c>
      <c r="L133" t="s">
        <v>152</v>
      </c>
      <c r="M133" t="s">
        <v>113</v>
      </c>
      <c r="P133" t="s">
        <v>26</v>
      </c>
      <c r="Q133" t="s">
        <v>30</v>
      </c>
      <c r="R133" t="s">
        <v>111</v>
      </c>
      <c r="S133" t="s">
        <v>352</v>
      </c>
      <c r="W133">
        <v>4115.5200000000004</v>
      </c>
      <c r="X133" t="s">
        <v>1163</v>
      </c>
      <c r="Y133" t="s">
        <v>435</v>
      </c>
      <c r="Z133" t="s">
        <v>31</v>
      </c>
    </row>
    <row r="134" spans="1:26" x14ac:dyDescent="0.3">
      <c r="A134" t="s">
        <v>26</v>
      </c>
      <c r="B134" t="s">
        <v>27</v>
      </c>
      <c r="C134">
        <v>2020</v>
      </c>
      <c r="D134">
        <v>11</v>
      </c>
      <c r="E134" t="s">
        <v>28</v>
      </c>
      <c r="F134" t="s">
        <v>1164</v>
      </c>
      <c r="G134" s="2">
        <v>43958</v>
      </c>
      <c r="H134" s="2">
        <v>43958</v>
      </c>
      <c r="I134">
        <v>149</v>
      </c>
      <c r="J134" t="s">
        <v>124</v>
      </c>
      <c r="K134" t="s">
        <v>112</v>
      </c>
      <c r="L134" t="s">
        <v>474</v>
      </c>
      <c r="M134" t="s">
        <v>113</v>
      </c>
      <c r="P134" t="s">
        <v>26</v>
      </c>
      <c r="Q134" t="s">
        <v>30</v>
      </c>
      <c r="R134" t="s">
        <v>111</v>
      </c>
      <c r="S134" t="s">
        <v>141</v>
      </c>
      <c r="W134">
        <v>12463.9</v>
      </c>
      <c r="X134" t="s">
        <v>1165</v>
      </c>
      <c r="Y134" t="s">
        <v>640</v>
      </c>
      <c r="Z134" t="s">
        <v>31</v>
      </c>
    </row>
    <row r="135" spans="1:26" x14ac:dyDescent="0.3">
      <c r="A135" t="s">
        <v>26</v>
      </c>
      <c r="B135" t="s">
        <v>27</v>
      </c>
      <c r="C135">
        <v>2020</v>
      </c>
      <c r="D135">
        <v>11</v>
      </c>
      <c r="E135" t="s">
        <v>28</v>
      </c>
      <c r="F135" t="s">
        <v>1164</v>
      </c>
      <c r="G135" s="2">
        <v>43958</v>
      </c>
      <c r="H135" s="2">
        <v>43958</v>
      </c>
      <c r="I135">
        <v>188</v>
      </c>
      <c r="J135" t="s">
        <v>124</v>
      </c>
      <c r="K135" t="s">
        <v>112</v>
      </c>
      <c r="L135" t="s">
        <v>152</v>
      </c>
      <c r="M135" t="s">
        <v>113</v>
      </c>
      <c r="P135" t="s">
        <v>26</v>
      </c>
      <c r="Q135" t="s">
        <v>30</v>
      </c>
      <c r="R135" t="s">
        <v>111</v>
      </c>
      <c r="S135" t="s">
        <v>129</v>
      </c>
      <c r="W135">
        <v>15567.16</v>
      </c>
      <c r="X135" t="s">
        <v>1166</v>
      </c>
      <c r="Y135" t="s">
        <v>572</v>
      </c>
      <c r="Z135" t="s">
        <v>31</v>
      </c>
    </row>
    <row r="136" spans="1:26" x14ac:dyDescent="0.3">
      <c r="A136" t="s">
        <v>26</v>
      </c>
      <c r="B136" t="s">
        <v>27</v>
      </c>
      <c r="C136">
        <v>2020</v>
      </c>
      <c r="D136">
        <v>11</v>
      </c>
      <c r="E136" t="s">
        <v>28</v>
      </c>
      <c r="F136" t="s">
        <v>1164</v>
      </c>
      <c r="G136" s="2">
        <v>43958</v>
      </c>
      <c r="H136" s="2">
        <v>43958</v>
      </c>
      <c r="I136">
        <v>190</v>
      </c>
      <c r="J136" t="s">
        <v>124</v>
      </c>
      <c r="K136" t="s">
        <v>112</v>
      </c>
      <c r="L136" t="s">
        <v>152</v>
      </c>
      <c r="M136" t="s">
        <v>113</v>
      </c>
      <c r="P136" t="s">
        <v>26</v>
      </c>
      <c r="Q136" t="s">
        <v>30</v>
      </c>
      <c r="R136" t="s">
        <v>111</v>
      </c>
      <c r="S136" t="s">
        <v>72</v>
      </c>
      <c r="W136">
        <v>14166.44</v>
      </c>
      <c r="X136" t="s">
        <v>1167</v>
      </c>
      <c r="Y136" t="s">
        <v>347</v>
      </c>
      <c r="Z136" t="s">
        <v>31</v>
      </c>
    </row>
    <row r="137" spans="1:26" x14ac:dyDescent="0.3">
      <c r="A137" t="s">
        <v>26</v>
      </c>
      <c r="B137" t="s">
        <v>27</v>
      </c>
      <c r="C137">
        <v>2020</v>
      </c>
      <c r="D137">
        <v>11</v>
      </c>
      <c r="E137" t="s">
        <v>28</v>
      </c>
      <c r="F137" t="s">
        <v>1164</v>
      </c>
      <c r="G137" s="2">
        <v>43958</v>
      </c>
      <c r="H137" s="2">
        <v>43958</v>
      </c>
      <c r="I137">
        <v>196</v>
      </c>
      <c r="J137" t="s">
        <v>124</v>
      </c>
      <c r="K137" t="s">
        <v>112</v>
      </c>
      <c r="L137" t="s">
        <v>152</v>
      </c>
      <c r="M137" t="s">
        <v>113</v>
      </c>
      <c r="P137" t="s">
        <v>26</v>
      </c>
      <c r="Q137" t="s">
        <v>30</v>
      </c>
      <c r="R137" t="s">
        <v>111</v>
      </c>
      <c r="S137" t="s">
        <v>132</v>
      </c>
      <c r="W137">
        <v>10616.23</v>
      </c>
      <c r="X137" t="s">
        <v>1168</v>
      </c>
      <c r="Y137" t="s">
        <v>1011</v>
      </c>
      <c r="Z137" t="s">
        <v>31</v>
      </c>
    </row>
    <row r="138" spans="1:26" x14ac:dyDescent="0.3">
      <c r="A138" t="s">
        <v>26</v>
      </c>
      <c r="B138" t="s">
        <v>27</v>
      </c>
      <c r="C138">
        <v>2020</v>
      </c>
      <c r="D138">
        <v>11</v>
      </c>
      <c r="E138" t="s">
        <v>28</v>
      </c>
      <c r="F138" t="s">
        <v>1164</v>
      </c>
      <c r="G138" s="2">
        <v>43958</v>
      </c>
      <c r="H138" s="2">
        <v>43958</v>
      </c>
      <c r="I138">
        <v>198</v>
      </c>
      <c r="J138" t="s">
        <v>124</v>
      </c>
      <c r="K138" t="s">
        <v>112</v>
      </c>
      <c r="L138" t="s">
        <v>152</v>
      </c>
      <c r="M138" t="s">
        <v>113</v>
      </c>
      <c r="P138" t="s">
        <v>26</v>
      </c>
      <c r="Q138" t="s">
        <v>30</v>
      </c>
      <c r="R138" t="s">
        <v>111</v>
      </c>
      <c r="S138" t="s">
        <v>135</v>
      </c>
      <c r="W138">
        <v>10000</v>
      </c>
      <c r="X138" t="s">
        <v>1169</v>
      </c>
      <c r="Y138" t="s">
        <v>464</v>
      </c>
      <c r="Z138" t="s">
        <v>31</v>
      </c>
    </row>
    <row r="139" spans="1:26" x14ac:dyDescent="0.3">
      <c r="A139" t="s">
        <v>26</v>
      </c>
      <c r="B139" t="s">
        <v>27</v>
      </c>
      <c r="C139">
        <v>2020</v>
      </c>
      <c r="D139">
        <v>11</v>
      </c>
      <c r="E139" t="s">
        <v>28</v>
      </c>
      <c r="F139" t="s">
        <v>1164</v>
      </c>
      <c r="G139" s="2">
        <v>43958</v>
      </c>
      <c r="H139" s="2">
        <v>43958</v>
      </c>
      <c r="I139">
        <v>200</v>
      </c>
      <c r="J139" t="s">
        <v>124</v>
      </c>
      <c r="K139" t="s">
        <v>112</v>
      </c>
      <c r="L139" t="s">
        <v>152</v>
      </c>
      <c r="M139" t="s">
        <v>113</v>
      </c>
      <c r="P139" t="s">
        <v>26</v>
      </c>
      <c r="Q139" t="s">
        <v>30</v>
      </c>
      <c r="R139" t="s">
        <v>111</v>
      </c>
      <c r="S139" t="s">
        <v>59</v>
      </c>
      <c r="W139">
        <v>1644.74</v>
      </c>
      <c r="X139" t="s">
        <v>1170</v>
      </c>
      <c r="Y139" t="s">
        <v>467</v>
      </c>
      <c r="Z139" t="s">
        <v>31</v>
      </c>
    </row>
    <row r="140" spans="1:26" x14ac:dyDescent="0.3">
      <c r="A140" t="s">
        <v>26</v>
      </c>
      <c r="B140" t="s">
        <v>27</v>
      </c>
      <c r="C140">
        <v>2020</v>
      </c>
      <c r="D140">
        <v>11</v>
      </c>
      <c r="E140" t="s">
        <v>28</v>
      </c>
      <c r="F140" t="s">
        <v>1164</v>
      </c>
      <c r="G140" s="2">
        <v>43958</v>
      </c>
      <c r="H140" s="2">
        <v>43958</v>
      </c>
      <c r="I140">
        <v>202</v>
      </c>
      <c r="J140" t="s">
        <v>124</v>
      </c>
      <c r="K140" t="s">
        <v>112</v>
      </c>
      <c r="L140" t="s">
        <v>152</v>
      </c>
      <c r="M140" t="s">
        <v>113</v>
      </c>
      <c r="P140" t="s">
        <v>26</v>
      </c>
      <c r="Q140" t="s">
        <v>30</v>
      </c>
      <c r="R140" t="s">
        <v>111</v>
      </c>
      <c r="S140" t="s">
        <v>151</v>
      </c>
      <c r="W140">
        <v>4974.13</v>
      </c>
      <c r="X140" t="s">
        <v>1171</v>
      </c>
      <c r="Y140" t="s">
        <v>1172</v>
      </c>
      <c r="Z140" t="s">
        <v>31</v>
      </c>
    </row>
    <row r="141" spans="1:26" x14ac:dyDescent="0.3">
      <c r="A141" t="s">
        <v>26</v>
      </c>
      <c r="B141" t="s">
        <v>27</v>
      </c>
      <c r="C141">
        <v>2020</v>
      </c>
      <c r="D141">
        <v>11</v>
      </c>
      <c r="E141" t="s">
        <v>28</v>
      </c>
      <c r="F141" t="s">
        <v>1164</v>
      </c>
      <c r="G141" s="2">
        <v>43958</v>
      </c>
      <c r="H141" s="2">
        <v>43958</v>
      </c>
      <c r="I141">
        <v>206</v>
      </c>
      <c r="J141" t="s">
        <v>124</v>
      </c>
      <c r="K141" t="s">
        <v>112</v>
      </c>
      <c r="L141" t="s">
        <v>152</v>
      </c>
      <c r="M141" t="s">
        <v>113</v>
      </c>
      <c r="P141" t="s">
        <v>26</v>
      </c>
      <c r="Q141" t="s">
        <v>30</v>
      </c>
      <c r="R141" t="s">
        <v>111</v>
      </c>
      <c r="S141" t="s">
        <v>145</v>
      </c>
      <c r="W141">
        <v>17827.37</v>
      </c>
      <c r="X141" t="s">
        <v>1173</v>
      </c>
      <c r="Y141" t="s">
        <v>869</v>
      </c>
      <c r="Z141" t="s">
        <v>31</v>
      </c>
    </row>
    <row r="142" spans="1:26" x14ac:dyDescent="0.3">
      <c r="A142" t="s">
        <v>26</v>
      </c>
      <c r="B142" t="s">
        <v>27</v>
      </c>
      <c r="C142">
        <v>2020</v>
      </c>
      <c r="D142">
        <v>11</v>
      </c>
      <c r="E142" t="s">
        <v>28</v>
      </c>
      <c r="F142" t="s">
        <v>1164</v>
      </c>
      <c r="G142" s="2">
        <v>43958</v>
      </c>
      <c r="H142" s="2">
        <v>43958</v>
      </c>
      <c r="I142">
        <v>209</v>
      </c>
      <c r="J142" t="s">
        <v>124</v>
      </c>
      <c r="K142" t="s">
        <v>112</v>
      </c>
      <c r="L142" t="s">
        <v>152</v>
      </c>
      <c r="M142" t="s">
        <v>113</v>
      </c>
      <c r="P142" t="s">
        <v>26</v>
      </c>
      <c r="Q142" t="s">
        <v>30</v>
      </c>
      <c r="R142" t="s">
        <v>111</v>
      </c>
      <c r="S142" t="s">
        <v>128</v>
      </c>
      <c r="W142">
        <v>10000</v>
      </c>
      <c r="X142" t="s">
        <v>1174</v>
      </c>
      <c r="Y142" t="s">
        <v>465</v>
      </c>
      <c r="Z142" t="s">
        <v>31</v>
      </c>
    </row>
    <row r="143" spans="1:26" x14ac:dyDescent="0.3">
      <c r="A143" t="s">
        <v>26</v>
      </c>
      <c r="B143" t="s">
        <v>27</v>
      </c>
      <c r="C143">
        <v>2020</v>
      </c>
      <c r="D143">
        <v>11</v>
      </c>
      <c r="E143" t="s">
        <v>28</v>
      </c>
      <c r="F143" t="s">
        <v>1164</v>
      </c>
      <c r="G143" s="2">
        <v>43958</v>
      </c>
      <c r="H143" s="2">
        <v>43958</v>
      </c>
      <c r="I143">
        <v>211</v>
      </c>
      <c r="J143" t="s">
        <v>124</v>
      </c>
      <c r="K143" t="s">
        <v>112</v>
      </c>
      <c r="L143" t="s">
        <v>152</v>
      </c>
      <c r="M143" t="s">
        <v>113</v>
      </c>
      <c r="P143" t="s">
        <v>26</v>
      </c>
      <c r="Q143" t="s">
        <v>30</v>
      </c>
      <c r="R143" t="s">
        <v>111</v>
      </c>
      <c r="S143" t="s">
        <v>468</v>
      </c>
      <c r="W143">
        <v>7500</v>
      </c>
      <c r="X143" t="s">
        <v>1175</v>
      </c>
      <c r="Y143" t="s">
        <v>469</v>
      </c>
      <c r="Z143" t="s">
        <v>31</v>
      </c>
    </row>
    <row r="144" spans="1:26" x14ac:dyDescent="0.3">
      <c r="A144" t="s">
        <v>26</v>
      </c>
      <c r="B144" t="s">
        <v>27</v>
      </c>
      <c r="C144">
        <v>2020</v>
      </c>
      <c r="D144">
        <v>11</v>
      </c>
      <c r="E144" t="s">
        <v>28</v>
      </c>
      <c r="F144" t="s">
        <v>1164</v>
      </c>
      <c r="G144" s="2">
        <v>43958</v>
      </c>
      <c r="H144" s="2">
        <v>43958</v>
      </c>
      <c r="I144">
        <v>216</v>
      </c>
      <c r="J144" t="s">
        <v>124</v>
      </c>
      <c r="K144" t="s">
        <v>112</v>
      </c>
      <c r="L144" t="s">
        <v>152</v>
      </c>
      <c r="M144" t="s">
        <v>113</v>
      </c>
      <c r="P144" t="s">
        <v>26</v>
      </c>
      <c r="Q144" t="s">
        <v>30</v>
      </c>
      <c r="R144" t="s">
        <v>111</v>
      </c>
      <c r="S144" t="s">
        <v>110</v>
      </c>
      <c r="W144">
        <v>16296.41</v>
      </c>
      <c r="X144" t="s">
        <v>1176</v>
      </c>
      <c r="Y144" t="s">
        <v>349</v>
      </c>
      <c r="Z144" t="s">
        <v>31</v>
      </c>
    </row>
    <row r="145" spans="1:26" x14ac:dyDescent="0.3">
      <c r="A145" t="s">
        <v>26</v>
      </c>
      <c r="B145" t="s">
        <v>27</v>
      </c>
      <c r="C145">
        <v>2020</v>
      </c>
      <c r="D145">
        <v>11</v>
      </c>
      <c r="E145" t="s">
        <v>28</v>
      </c>
      <c r="F145" t="s">
        <v>1164</v>
      </c>
      <c r="G145" s="2">
        <v>43958</v>
      </c>
      <c r="H145" s="2">
        <v>43958</v>
      </c>
      <c r="I145">
        <v>218</v>
      </c>
      <c r="J145" t="s">
        <v>124</v>
      </c>
      <c r="K145" t="s">
        <v>112</v>
      </c>
      <c r="L145" t="s">
        <v>152</v>
      </c>
      <c r="M145" t="s">
        <v>113</v>
      </c>
      <c r="P145" t="s">
        <v>26</v>
      </c>
      <c r="Q145" t="s">
        <v>30</v>
      </c>
      <c r="R145" t="s">
        <v>111</v>
      </c>
      <c r="S145" t="s">
        <v>831</v>
      </c>
      <c r="W145">
        <v>42000</v>
      </c>
      <c r="X145" t="s">
        <v>1177</v>
      </c>
      <c r="Y145" t="s">
        <v>1178</v>
      </c>
      <c r="Z145" t="s">
        <v>31</v>
      </c>
    </row>
    <row r="146" spans="1:26" x14ac:dyDescent="0.3">
      <c r="A146" t="s">
        <v>26</v>
      </c>
      <c r="B146" t="s">
        <v>27</v>
      </c>
      <c r="C146">
        <v>2020</v>
      </c>
      <c r="D146">
        <v>11</v>
      </c>
      <c r="E146" t="s">
        <v>28</v>
      </c>
      <c r="F146" t="s">
        <v>1164</v>
      </c>
      <c r="G146" s="2">
        <v>43958</v>
      </c>
      <c r="H146" s="2">
        <v>43958</v>
      </c>
      <c r="I146">
        <v>224</v>
      </c>
      <c r="J146" t="s">
        <v>124</v>
      </c>
      <c r="K146" t="s">
        <v>112</v>
      </c>
      <c r="L146" t="s">
        <v>152</v>
      </c>
      <c r="M146" t="s">
        <v>113</v>
      </c>
      <c r="P146" t="s">
        <v>26</v>
      </c>
      <c r="Q146" t="s">
        <v>30</v>
      </c>
      <c r="R146" t="s">
        <v>111</v>
      </c>
      <c r="S146" t="s">
        <v>144</v>
      </c>
      <c r="W146">
        <v>30000</v>
      </c>
      <c r="X146" t="s">
        <v>1179</v>
      </c>
      <c r="Y146" t="s">
        <v>1180</v>
      </c>
      <c r="Z146" t="s">
        <v>31</v>
      </c>
    </row>
    <row r="147" spans="1:26" x14ac:dyDescent="0.3">
      <c r="A147" t="s">
        <v>26</v>
      </c>
      <c r="B147" t="s">
        <v>27</v>
      </c>
      <c r="C147">
        <v>2020</v>
      </c>
      <c r="D147">
        <v>11</v>
      </c>
      <c r="E147" t="s">
        <v>28</v>
      </c>
      <c r="F147" t="s">
        <v>1164</v>
      </c>
      <c r="G147" s="2">
        <v>43958</v>
      </c>
      <c r="H147" s="2">
        <v>43958</v>
      </c>
      <c r="I147">
        <v>226</v>
      </c>
      <c r="J147" t="s">
        <v>124</v>
      </c>
      <c r="K147" t="s">
        <v>112</v>
      </c>
      <c r="L147" t="s">
        <v>152</v>
      </c>
      <c r="M147" t="s">
        <v>113</v>
      </c>
      <c r="P147" t="s">
        <v>26</v>
      </c>
      <c r="Q147" t="s">
        <v>30</v>
      </c>
      <c r="R147" t="s">
        <v>111</v>
      </c>
      <c r="S147" t="s">
        <v>34</v>
      </c>
      <c r="W147">
        <v>9625.9</v>
      </c>
      <c r="X147" t="s">
        <v>1181</v>
      </c>
      <c r="Y147" t="s">
        <v>354</v>
      </c>
      <c r="Z147" t="s">
        <v>31</v>
      </c>
    </row>
    <row r="148" spans="1:26" x14ac:dyDescent="0.3">
      <c r="A148" t="s">
        <v>26</v>
      </c>
      <c r="B148" t="s">
        <v>27</v>
      </c>
      <c r="C148">
        <v>2020</v>
      </c>
      <c r="D148">
        <v>11</v>
      </c>
      <c r="E148" t="s">
        <v>28</v>
      </c>
      <c r="F148" t="s">
        <v>1164</v>
      </c>
      <c r="G148" s="2">
        <v>43958</v>
      </c>
      <c r="H148" s="2">
        <v>43958</v>
      </c>
      <c r="I148">
        <v>228</v>
      </c>
      <c r="J148" t="s">
        <v>124</v>
      </c>
      <c r="K148" t="s">
        <v>112</v>
      </c>
      <c r="L148" t="s">
        <v>152</v>
      </c>
      <c r="M148" t="s">
        <v>113</v>
      </c>
      <c r="P148" t="s">
        <v>26</v>
      </c>
      <c r="Q148" t="s">
        <v>30</v>
      </c>
      <c r="R148" t="s">
        <v>111</v>
      </c>
      <c r="S148" t="s">
        <v>108</v>
      </c>
      <c r="W148">
        <v>16171.96</v>
      </c>
      <c r="X148" t="s">
        <v>1182</v>
      </c>
      <c r="Y148" t="s">
        <v>366</v>
      </c>
      <c r="Z148" t="s">
        <v>31</v>
      </c>
    </row>
    <row r="149" spans="1:26" x14ac:dyDescent="0.3">
      <c r="A149" t="s">
        <v>26</v>
      </c>
      <c r="B149" t="s">
        <v>27</v>
      </c>
      <c r="C149">
        <v>2020</v>
      </c>
      <c r="D149">
        <v>11</v>
      </c>
      <c r="E149" t="s">
        <v>28</v>
      </c>
      <c r="F149" t="s">
        <v>1183</v>
      </c>
      <c r="G149" s="2">
        <v>43959</v>
      </c>
      <c r="H149" s="2">
        <v>43959</v>
      </c>
      <c r="I149">
        <v>147</v>
      </c>
      <c r="J149" t="s">
        <v>124</v>
      </c>
      <c r="K149" t="s">
        <v>112</v>
      </c>
      <c r="L149" t="s">
        <v>474</v>
      </c>
      <c r="M149" t="s">
        <v>113</v>
      </c>
      <c r="P149" t="s">
        <v>26</v>
      </c>
      <c r="Q149" t="s">
        <v>30</v>
      </c>
      <c r="R149" t="s">
        <v>111</v>
      </c>
      <c r="S149" t="s">
        <v>155</v>
      </c>
      <c r="W149">
        <v>25593.98</v>
      </c>
      <c r="X149" t="s">
        <v>1184</v>
      </c>
      <c r="Y149" t="s">
        <v>1185</v>
      </c>
      <c r="Z149" t="s">
        <v>31</v>
      </c>
    </row>
    <row r="150" spans="1:26" x14ac:dyDescent="0.3">
      <c r="A150" t="s">
        <v>26</v>
      </c>
      <c r="B150" t="s">
        <v>27</v>
      </c>
      <c r="C150">
        <v>2020</v>
      </c>
      <c r="D150">
        <v>11</v>
      </c>
      <c r="E150" t="s">
        <v>28</v>
      </c>
      <c r="F150" t="s">
        <v>1183</v>
      </c>
      <c r="G150" s="2">
        <v>43959</v>
      </c>
      <c r="H150" s="2">
        <v>43959</v>
      </c>
      <c r="I150">
        <v>161</v>
      </c>
      <c r="J150" t="s">
        <v>124</v>
      </c>
      <c r="K150" t="s">
        <v>112</v>
      </c>
      <c r="L150" t="s">
        <v>474</v>
      </c>
      <c r="M150" t="s">
        <v>113</v>
      </c>
      <c r="P150" t="s">
        <v>26</v>
      </c>
      <c r="Q150" t="s">
        <v>30</v>
      </c>
      <c r="R150" t="s">
        <v>111</v>
      </c>
      <c r="S150" t="s">
        <v>145</v>
      </c>
      <c r="W150">
        <v>44180.91</v>
      </c>
      <c r="X150" t="s">
        <v>1186</v>
      </c>
      <c r="Y150" t="s">
        <v>1187</v>
      </c>
      <c r="Z150" t="s">
        <v>31</v>
      </c>
    </row>
    <row r="151" spans="1:26" x14ac:dyDescent="0.3">
      <c r="A151" t="s">
        <v>26</v>
      </c>
      <c r="B151" t="s">
        <v>27</v>
      </c>
      <c r="C151">
        <v>2020</v>
      </c>
      <c r="D151">
        <v>11</v>
      </c>
      <c r="E151" t="s">
        <v>28</v>
      </c>
      <c r="F151" t="s">
        <v>1183</v>
      </c>
      <c r="G151" s="2">
        <v>43959</v>
      </c>
      <c r="H151" s="2">
        <v>43959</v>
      </c>
      <c r="I151">
        <v>194</v>
      </c>
      <c r="J151" t="s">
        <v>124</v>
      </c>
      <c r="K151" t="s">
        <v>112</v>
      </c>
      <c r="L151" t="s">
        <v>474</v>
      </c>
      <c r="M151" t="s">
        <v>113</v>
      </c>
      <c r="P151" t="s">
        <v>26</v>
      </c>
      <c r="Q151" t="s">
        <v>30</v>
      </c>
      <c r="R151" t="s">
        <v>111</v>
      </c>
      <c r="S151" t="s">
        <v>153</v>
      </c>
      <c r="W151">
        <v>42695.26</v>
      </c>
      <c r="X151" t="s">
        <v>1188</v>
      </c>
      <c r="Y151" t="s">
        <v>1189</v>
      </c>
      <c r="Z151" t="s">
        <v>31</v>
      </c>
    </row>
    <row r="152" spans="1:26" x14ac:dyDescent="0.3">
      <c r="A152" t="s">
        <v>26</v>
      </c>
      <c r="B152" t="s">
        <v>27</v>
      </c>
      <c r="C152">
        <v>2020</v>
      </c>
      <c r="D152">
        <v>11</v>
      </c>
      <c r="E152" t="s">
        <v>28</v>
      </c>
      <c r="F152" t="s">
        <v>1190</v>
      </c>
      <c r="G152" s="2">
        <v>43962</v>
      </c>
      <c r="H152" s="2">
        <v>43962</v>
      </c>
      <c r="I152">
        <v>23</v>
      </c>
      <c r="J152" t="s">
        <v>124</v>
      </c>
      <c r="K152" t="s">
        <v>112</v>
      </c>
      <c r="L152" t="s">
        <v>152</v>
      </c>
      <c r="M152" t="s">
        <v>113</v>
      </c>
      <c r="P152" t="s">
        <v>26</v>
      </c>
      <c r="Q152" t="s">
        <v>30</v>
      </c>
      <c r="R152" t="s">
        <v>111</v>
      </c>
      <c r="S152" t="s">
        <v>37</v>
      </c>
      <c r="W152">
        <v>5005.24</v>
      </c>
      <c r="X152" t="s">
        <v>1191</v>
      </c>
      <c r="Y152" t="s">
        <v>721</v>
      </c>
      <c r="Z152" t="s">
        <v>31</v>
      </c>
    </row>
    <row r="153" spans="1:26" x14ac:dyDescent="0.3">
      <c r="A153" t="s">
        <v>26</v>
      </c>
      <c r="B153" t="s">
        <v>27</v>
      </c>
      <c r="C153">
        <v>2020</v>
      </c>
      <c r="D153">
        <v>11</v>
      </c>
      <c r="E153" t="s">
        <v>28</v>
      </c>
      <c r="F153" t="s">
        <v>1192</v>
      </c>
      <c r="G153" s="2">
        <v>43972</v>
      </c>
      <c r="H153" s="2">
        <v>43972</v>
      </c>
      <c r="I153">
        <v>33</v>
      </c>
      <c r="J153" t="s">
        <v>124</v>
      </c>
      <c r="K153" t="s">
        <v>112</v>
      </c>
      <c r="L153" t="s">
        <v>474</v>
      </c>
      <c r="M153" t="s">
        <v>113</v>
      </c>
      <c r="P153" t="s">
        <v>26</v>
      </c>
      <c r="Q153" t="s">
        <v>30</v>
      </c>
      <c r="R153" t="s">
        <v>111</v>
      </c>
      <c r="S153" t="s">
        <v>143</v>
      </c>
      <c r="W153">
        <v>36982.959999999999</v>
      </c>
      <c r="X153" t="s">
        <v>1193</v>
      </c>
      <c r="Y153" t="s">
        <v>1194</v>
      </c>
      <c r="Z153" t="s">
        <v>31</v>
      </c>
    </row>
    <row r="154" spans="1:26" x14ac:dyDescent="0.3">
      <c r="A154" t="s">
        <v>26</v>
      </c>
      <c r="B154" t="s">
        <v>27</v>
      </c>
      <c r="C154">
        <v>2020</v>
      </c>
      <c r="D154">
        <v>11</v>
      </c>
      <c r="E154" t="s">
        <v>28</v>
      </c>
      <c r="F154" t="s">
        <v>1195</v>
      </c>
      <c r="G154" s="2">
        <v>43973</v>
      </c>
      <c r="H154" s="2">
        <v>43973</v>
      </c>
      <c r="I154">
        <v>125</v>
      </c>
      <c r="J154" t="s">
        <v>124</v>
      </c>
      <c r="K154" t="s">
        <v>112</v>
      </c>
      <c r="L154" t="s">
        <v>474</v>
      </c>
      <c r="M154" t="s">
        <v>113</v>
      </c>
      <c r="P154" t="s">
        <v>26</v>
      </c>
      <c r="Q154" t="s">
        <v>30</v>
      </c>
      <c r="R154" t="s">
        <v>111</v>
      </c>
      <c r="S154" t="s">
        <v>154</v>
      </c>
      <c r="W154">
        <v>8289.82</v>
      </c>
      <c r="X154" t="s">
        <v>1196</v>
      </c>
      <c r="Y154" t="s">
        <v>1197</v>
      </c>
      <c r="Z154" t="s">
        <v>31</v>
      </c>
    </row>
    <row r="155" spans="1:26" x14ac:dyDescent="0.3">
      <c r="A155" t="s">
        <v>26</v>
      </c>
      <c r="B155" t="s">
        <v>27</v>
      </c>
      <c r="C155">
        <v>2020</v>
      </c>
      <c r="D155">
        <v>11</v>
      </c>
      <c r="E155" t="s">
        <v>28</v>
      </c>
      <c r="F155" t="s">
        <v>1195</v>
      </c>
      <c r="G155" s="2">
        <v>43973</v>
      </c>
      <c r="H155" s="2">
        <v>43973</v>
      </c>
      <c r="I155">
        <v>138</v>
      </c>
      <c r="J155" t="s">
        <v>124</v>
      </c>
      <c r="K155" t="s">
        <v>112</v>
      </c>
      <c r="L155" t="s">
        <v>152</v>
      </c>
      <c r="M155" t="s">
        <v>113</v>
      </c>
      <c r="P155" t="s">
        <v>26</v>
      </c>
      <c r="Q155" t="s">
        <v>30</v>
      </c>
      <c r="R155" t="s">
        <v>111</v>
      </c>
      <c r="S155" t="s">
        <v>147</v>
      </c>
      <c r="W155">
        <v>18099.830000000002</v>
      </c>
      <c r="X155" t="s">
        <v>1198</v>
      </c>
      <c r="Y155" t="s">
        <v>1199</v>
      </c>
      <c r="Z155" t="s">
        <v>31</v>
      </c>
    </row>
    <row r="156" spans="1:26" x14ac:dyDescent="0.3">
      <c r="A156" t="s">
        <v>26</v>
      </c>
      <c r="B156" t="s">
        <v>27</v>
      </c>
      <c r="C156">
        <v>2020</v>
      </c>
      <c r="D156">
        <v>11</v>
      </c>
      <c r="E156" t="s">
        <v>28</v>
      </c>
      <c r="F156" t="s">
        <v>1195</v>
      </c>
      <c r="G156" s="2">
        <v>43973</v>
      </c>
      <c r="H156" s="2">
        <v>43973</v>
      </c>
      <c r="I156">
        <v>145</v>
      </c>
      <c r="J156" t="s">
        <v>124</v>
      </c>
      <c r="K156" t="s">
        <v>112</v>
      </c>
      <c r="L156" t="s">
        <v>152</v>
      </c>
      <c r="M156" t="s">
        <v>113</v>
      </c>
      <c r="P156" t="s">
        <v>26</v>
      </c>
      <c r="Q156" t="s">
        <v>30</v>
      </c>
      <c r="R156" t="s">
        <v>111</v>
      </c>
      <c r="S156" t="s">
        <v>155</v>
      </c>
      <c r="W156">
        <v>10509.52</v>
      </c>
      <c r="X156" t="s">
        <v>1200</v>
      </c>
      <c r="Y156" t="s">
        <v>372</v>
      </c>
      <c r="Z156" t="s">
        <v>31</v>
      </c>
    </row>
    <row r="157" spans="1:26" x14ac:dyDescent="0.3">
      <c r="A157" t="s">
        <v>26</v>
      </c>
      <c r="B157" t="s">
        <v>27</v>
      </c>
      <c r="C157">
        <v>2020</v>
      </c>
      <c r="D157">
        <v>11</v>
      </c>
      <c r="E157" t="s">
        <v>28</v>
      </c>
      <c r="F157" t="s">
        <v>1195</v>
      </c>
      <c r="G157" s="2">
        <v>43973</v>
      </c>
      <c r="H157" s="2">
        <v>43973</v>
      </c>
      <c r="I157">
        <v>147</v>
      </c>
      <c r="J157" t="s">
        <v>124</v>
      </c>
      <c r="K157" t="s">
        <v>112</v>
      </c>
      <c r="L157" t="s">
        <v>152</v>
      </c>
      <c r="M157" t="s">
        <v>113</v>
      </c>
      <c r="P157" t="s">
        <v>26</v>
      </c>
      <c r="Q157" t="s">
        <v>30</v>
      </c>
      <c r="R157" t="s">
        <v>111</v>
      </c>
      <c r="S157" t="s">
        <v>373</v>
      </c>
      <c r="W157">
        <v>1296.52</v>
      </c>
      <c r="X157" t="s">
        <v>1201</v>
      </c>
      <c r="Y157" t="s">
        <v>578</v>
      </c>
      <c r="Z157" t="s">
        <v>31</v>
      </c>
    </row>
    <row r="158" spans="1:26" x14ac:dyDescent="0.3">
      <c r="A158" t="s">
        <v>26</v>
      </c>
      <c r="B158" t="s">
        <v>27</v>
      </c>
      <c r="C158">
        <v>2020</v>
      </c>
      <c r="D158">
        <v>11</v>
      </c>
      <c r="E158" t="s">
        <v>28</v>
      </c>
      <c r="F158" t="s">
        <v>1195</v>
      </c>
      <c r="G158" s="2">
        <v>43973</v>
      </c>
      <c r="H158" s="2">
        <v>43973</v>
      </c>
      <c r="I158">
        <v>149</v>
      </c>
      <c r="J158" t="s">
        <v>124</v>
      </c>
      <c r="K158" t="s">
        <v>112</v>
      </c>
      <c r="L158" t="s">
        <v>152</v>
      </c>
      <c r="M158" t="s">
        <v>113</v>
      </c>
      <c r="P158" t="s">
        <v>26</v>
      </c>
      <c r="Q158" t="s">
        <v>30</v>
      </c>
      <c r="R158" t="s">
        <v>111</v>
      </c>
      <c r="S158" t="s">
        <v>389</v>
      </c>
      <c r="W158">
        <v>13326.81</v>
      </c>
      <c r="X158" t="s">
        <v>1202</v>
      </c>
      <c r="Y158" t="s">
        <v>625</v>
      </c>
      <c r="Z158" t="s">
        <v>31</v>
      </c>
    </row>
    <row r="159" spans="1:26" x14ac:dyDescent="0.3">
      <c r="A159" t="s">
        <v>26</v>
      </c>
      <c r="B159" t="s">
        <v>27</v>
      </c>
      <c r="C159">
        <v>2020</v>
      </c>
      <c r="D159">
        <v>11</v>
      </c>
      <c r="E159" t="s">
        <v>28</v>
      </c>
      <c r="F159" t="s">
        <v>1203</v>
      </c>
      <c r="G159" s="2">
        <v>43980</v>
      </c>
      <c r="H159" s="2">
        <v>43980</v>
      </c>
      <c r="I159">
        <v>301</v>
      </c>
      <c r="J159" t="s">
        <v>124</v>
      </c>
      <c r="K159" t="s">
        <v>112</v>
      </c>
      <c r="L159" t="s">
        <v>152</v>
      </c>
      <c r="M159" t="s">
        <v>113</v>
      </c>
      <c r="P159" t="s">
        <v>26</v>
      </c>
      <c r="Q159" t="s">
        <v>30</v>
      </c>
      <c r="R159" t="s">
        <v>111</v>
      </c>
      <c r="S159" t="s">
        <v>150</v>
      </c>
      <c r="W159">
        <v>14951.05</v>
      </c>
      <c r="X159" t="s">
        <v>1204</v>
      </c>
      <c r="Y159" t="s">
        <v>438</v>
      </c>
      <c r="Z159" t="s">
        <v>31</v>
      </c>
    </row>
    <row r="160" spans="1:26" x14ac:dyDescent="0.3">
      <c r="A160" t="s">
        <v>26</v>
      </c>
      <c r="B160" t="s">
        <v>27</v>
      </c>
      <c r="C160">
        <v>2020</v>
      </c>
      <c r="D160">
        <v>11</v>
      </c>
      <c r="E160" t="s">
        <v>28</v>
      </c>
      <c r="F160" t="s">
        <v>1203</v>
      </c>
      <c r="G160" s="2">
        <v>43980</v>
      </c>
      <c r="H160" s="2">
        <v>43980</v>
      </c>
      <c r="I160">
        <v>304</v>
      </c>
      <c r="J160" t="s">
        <v>124</v>
      </c>
      <c r="K160" t="s">
        <v>112</v>
      </c>
      <c r="L160" t="s">
        <v>152</v>
      </c>
      <c r="M160" t="s">
        <v>113</v>
      </c>
      <c r="P160" t="s">
        <v>26</v>
      </c>
      <c r="Q160" t="s">
        <v>30</v>
      </c>
      <c r="R160" t="s">
        <v>111</v>
      </c>
      <c r="S160" t="s">
        <v>352</v>
      </c>
      <c r="W160">
        <v>4321.9399999999996</v>
      </c>
      <c r="X160" t="s">
        <v>1205</v>
      </c>
      <c r="Y160" t="s">
        <v>435</v>
      </c>
      <c r="Z160" t="s">
        <v>31</v>
      </c>
    </row>
    <row r="161" spans="1:26" x14ac:dyDescent="0.3">
      <c r="A161" t="s">
        <v>26</v>
      </c>
      <c r="B161" t="s">
        <v>27</v>
      </c>
      <c r="C161">
        <v>2020</v>
      </c>
      <c r="D161">
        <v>11</v>
      </c>
      <c r="E161" t="s">
        <v>28</v>
      </c>
      <c r="F161" t="s">
        <v>1203</v>
      </c>
      <c r="G161" s="2">
        <v>43980</v>
      </c>
      <c r="H161" s="2">
        <v>43980</v>
      </c>
      <c r="I161">
        <v>308</v>
      </c>
      <c r="J161" t="s">
        <v>124</v>
      </c>
      <c r="K161" t="s">
        <v>112</v>
      </c>
      <c r="L161" t="s">
        <v>152</v>
      </c>
      <c r="M161" t="s">
        <v>113</v>
      </c>
      <c r="P161" t="s">
        <v>26</v>
      </c>
      <c r="Q161" t="s">
        <v>30</v>
      </c>
      <c r="R161" t="s">
        <v>111</v>
      </c>
      <c r="S161" t="s">
        <v>37</v>
      </c>
      <c r="W161">
        <v>2926.73</v>
      </c>
      <c r="X161" t="s">
        <v>1206</v>
      </c>
      <c r="Y161" t="s">
        <v>721</v>
      </c>
      <c r="Z161" t="s">
        <v>31</v>
      </c>
    </row>
    <row r="162" spans="1:26" x14ac:dyDescent="0.3">
      <c r="A162" t="s">
        <v>26</v>
      </c>
      <c r="B162" t="s">
        <v>27</v>
      </c>
      <c r="C162">
        <v>2020</v>
      </c>
      <c r="D162">
        <v>12</v>
      </c>
      <c r="E162" t="s">
        <v>28</v>
      </c>
      <c r="F162" t="s">
        <v>1207</v>
      </c>
      <c r="G162" s="2">
        <v>43983</v>
      </c>
      <c r="H162" s="2">
        <v>43983</v>
      </c>
      <c r="I162">
        <v>25</v>
      </c>
      <c r="J162" t="s">
        <v>124</v>
      </c>
      <c r="K162" t="s">
        <v>112</v>
      </c>
      <c r="L162" t="s">
        <v>152</v>
      </c>
      <c r="M162" t="s">
        <v>113</v>
      </c>
      <c r="P162" t="s">
        <v>26</v>
      </c>
      <c r="Q162" t="s">
        <v>30</v>
      </c>
      <c r="R162" t="s">
        <v>111</v>
      </c>
      <c r="S162" t="s">
        <v>143</v>
      </c>
      <c r="W162">
        <v>5583.18</v>
      </c>
      <c r="X162" t="s">
        <v>1208</v>
      </c>
      <c r="Y162" t="s">
        <v>1209</v>
      </c>
      <c r="Z162" t="s">
        <v>31</v>
      </c>
    </row>
    <row r="163" spans="1:26" x14ac:dyDescent="0.3">
      <c r="A163" t="s">
        <v>26</v>
      </c>
      <c r="B163" t="s">
        <v>27</v>
      </c>
      <c r="C163">
        <v>2020</v>
      </c>
      <c r="D163">
        <v>12</v>
      </c>
      <c r="E163" t="s">
        <v>28</v>
      </c>
      <c r="F163" t="s">
        <v>1210</v>
      </c>
      <c r="G163" s="2">
        <v>43994</v>
      </c>
      <c r="H163" s="2">
        <v>43994</v>
      </c>
      <c r="I163">
        <v>40</v>
      </c>
      <c r="J163" t="s">
        <v>124</v>
      </c>
      <c r="K163" t="s">
        <v>112</v>
      </c>
      <c r="L163" t="s">
        <v>474</v>
      </c>
      <c r="M163" t="s">
        <v>113</v>
      </c>
      <c r="P163" t="s">
        <v>26</v>
      </c>
      <c r="Q163" t="s">
        <v>30</v>
      </c>
      <c r="R163" t="s">
        <v>111</v>
      </c>
      <c r="S163" t="s">
        <v>106</v>
      </c>
      <c r="W163">
        <v>3614.3</v>
      </c>
      <c r="X163" t="s">
        <v>1211</v>
      </c>
      <c r="Y163" t="s">
        <v>569</v>
      </c>
      <c r="Z163" t="s">
        <v>31</v>
      </c>
    </row>
    <row r="164" spans="1:26" x14ac:dyDescent="0.3">
      <c r="A164" t="s">
        <v>26</v>
      </c>
      <c r="B164" t="s">
        <v>27</v>
      </c>
      <c r="C164">
        <v>2020</v>
      </c>
      <c r="D164">
        <v>12</v>
      </c>
      <c r="E164" t="s">
        <v>28</v>
      </c>
      <c r="F164" t="s">
        <v>1210</v>
      </c>
      <c r="G164" s="2">
        <v>43994</v>
      </c>
      <c r="H164" s="2">
        <v>43994</v>
      </c>
      <c r="I164">
        <v>51</v>
      </c>
      <c r="J164" t="s">
        <v>124</v>
      </c>
      <c r="K164" t="s">
        <v>112</v>
      </c>
      <c r="L164" t="s">
        <v>152</v>
      </c>
      <c r="M164" t="s">
        <v>113</v>
      </c>
      <c r="P164" t="s">
        <v>26</v>
      </c>
      <c r="Q164" t="s">
        <v>30</v>
      </c>
      <c r="R164" t="s">
        <v>111</v>
      </c>
      <c r="S164" t="s">
        <v>133</v>
      </c>
      <c r="W164">
        <v>13758.46</v>
      </c>
      <c r="X164" t="s">
        <v>1212</v>
      </c>
      <c r="Y164" t="s">
        <v>628</v>
      </c>
      <c r="Z164" t="s">
        <v>31</v>
      </c>
    </row>
    <row r="165" spans="1:26" x14ac:dyDescent="0.3">
      <c r="A165" t="s">
        <v>26</v>
      </c>
      <c r="B165" t="s">
        <v>27</v>
      </c>
      <c r="C165">
        <v>2020</v>
      </c>
      <c r="D165">
        <v>12</v>
      </c>
      <c r="E165" t="s">
        <v>28</v>
      </c>
      <c r="F165" t="s">
        <v>1210</v>
      </c>
      <c r="G165" s="2">
        <v>43994</v>
      </c>
      <c r="H165" s="2">
        <v>43994</v>
      </c>
      <c r="I165">
        <v>53</v>
      </c>
      <c r="J165" t="s">
        <v>124</v>
      </c>
      <c r="K165" t="s">
        <v>112</v>
      </c>
      <c r="L165" t="s">
        <v>152</v>
      </c>
      <c r="M165" t="s">
        <v>113</v>
      </c>
      <c r="P165" t="s">
        <v>26</v>
      </c>
      <c r="Q165" t="s">
        <v>30</v>
      </c>
      <c r="R165" t="s">
        <v>111</v>
      </c>
      <c r="S165" t="s">
        <v>138</v>
      </c>
      <c r="W165">
        <v>18408.560000000001</v>
      </c>
      <c r="X165" t="s">
        <v>1213</v>
      </c>
      <c r="Y165" t="s">
        <v>629</v>
      </c>
      <c r="Z165" t="s">
        <v>31</v>
      </c>
    </row>
    <row r="166" spans="1:26" x14ac:dyDescent="0.3">
      <c r="A166" t="s">
        <v>26</v>
      </c>
      <c r="B166" t="s">
        <v>27</v>
      </c>
      <c r="C166">
        <v>2020</v>
      </c>
      <c r="D166">
        <v>12</v>
      </c>
      <c r="E166" t="s">
        <v>28</v>
      </c>
      <c r="F166" t="s">
        <v>1210</v>
      </c>
      <c r="G166" s="2">
        <v>43994</v>
      </c>
      <c r="H166" s="2">
        <v>43994</v>
      </c>
      <c r="I166">
        <v>55</v>
      </c>
      <c r="J166" t="s">
        <v>124</v>
      </c>
      <c r="K166" t="s">
        <v>112</v>
      </c>
      <c r="L166" t="s">
        <v>152</v>
      </c>
      <c r="M166" t="s">
        <v>113</v>
      </c>
      <c r="P166" t="s">
        <v>26</v>
      </c>
      <c r="Q166" t="s">
        <v>30</v>
      </c>
      <c r="R166" t="s">
        <v>111</v>
      </c>
      <c r="S166" t="s">
        <v>389</v>
      </c>
      <c r="W166">
        <v>12381.58</v>
      </c>
      <c r="X166" t="s">
        <v>1214</v>
      </c>
      <c r="Y166" t="s">
        <v>625</v>
      </c>
      <c r="Z166" t="s">
        <v>31</v>
      </c>
    </row>
    <row r="167" spans="1:26" x14ac:dyDescent="0.3">
      <c r="A167" t="s">
        <v>26</v>
      </c>
      <c r="B167" t="s">
        <v>27</v>
      </c>
      <c r="C167">
        <v>2020</v>
      </c>
      <c r="D167">
        <v>12</v>
      </c>
      <c r="E167" t="s">
        <v>28</v>
      </c>
      <c r="F167" t="s">
        <v>1215</v>
      </c>
      <c r="G167" s="2">
        <v>43999</v>
      </c>
      <c r="H167" s="2">
        <v>43999</v>
      </c>
      <c r="I167">
        <v>95</v>
      </c>
      <c r="J167" t="s">
        <v>124</v>
      </c>
      <c r="K167" t="s">
        <v>112</v>
      </c>
      <c r="L167" t="s">
        <v>474</v>
      </c>
      <c r="M167" t="s">
        <v>113</v>
      </c>
      <c r="P167" t="s">
        <v>26</v>
      </c>
      <c r="Q167" t="s">
        <v>30</v>
      </c>
      <c r="R167" t="s">
        <v>111</v>
      </c>
      <c r="S167" t="s">
        <v>406</v>
      </c>
      <c r="W167">
        <v>143.09</v>
      </c>
      <c r="X167" t="s">
        <v>1216</v>
      </c>
      <c r="Y167" t="s">
        <v>407</v>
      </c>
      <c r="Z167" t="s">
        <v>31</v>
      </c>
    </row>
    <row r="168" spans="1:26" x14ac:dyDescent="0.3">
      <c r="A168" t="s">
        <v>26</v>
      </c>
      <c r="B168" t="s">
        <v>27</v>
      </c>
      <c r="C168">
        <v>2020</v>
      </c>
      <c r="D168">
        <v>12</v>
      </c>
      <c r="E168" t="s">
        <v>28</v>
      </c>
      <c r="F168" t="s">
        <v>1215</v>
      </c>
      <c r="G168" s="2">
        <v>43999</v>
      </c>
      <c r="H168" s="2">
        <v>43999</v>
      </c>
      <c r="I168">
        <v>109</v>
      </c>
      <c r="J168" t="s">
        <v>124</v>
      </c>
      <c r="K168" t="s">
        <v>112</v>
      </c>
      <c r="L168" t="s">
        <v>474</v>
      </c>
      <c r="M168" t="s">
        <v>113</v>
      </c>
      <c r="P168" t="s">
        <v>26</v>
      </c>
      <c r="Q168" t="s">
        <v>30</v>
      </c>
      <c r="R168" t="s">
        <v>111</v>
      </c>
      <c r="S168" t="s">
        <v>154</v>
      </c>
      <c r="W168">
        <v>8182.47</v>
      </c>
      <c r="X168" t="s">
        <v>1217</v>
      </c>
      <c r="Y168" t="s">
        <v>1197</v>
      </c>
      <c r="Z168" t="s">
        <v>31</v>
      </c>
    </row>
    <row r="169" spans="1:26" x14ac:dyDescent="0.3">
      <c r="A169" t="s">
        <v>26</v>
      </c>
      <c r="B169" t="s">
        <v>27</v>
      </c>
      <c r="C169">
        <v>2020</v>
      </c>
      <c r="D169">
        <v>12</v>
      </c>
      <c r="E169" t="s">
        <v>28</v>
      </c>
      <c r="F169" t="s">
        <v>1215</v>
      </c>
      <c r="G169" s="2">
        <v>43999</v>
      </c>
      <c r="H169" s="2">
        <v>43999</v>
      </c>
      <c r="I169">
        <v>112</v>
      </c>
      <c r="J169" t="s">
        <v>124</v>
      </c>
      <c r="K169" t="s">
        <v>112</v>
      </c>
      <c r="L169" t="s">
        <v>474</v>
      </c>
      <c r="M169" t="s">
        <v>113</v>
      </c>
      <c r="P169" t="s">
        <v>26</v>
      </c>
      <c r="Q169" t="s">
        <v>30</v>
      </c>
      <c r="R169" t="s">
        <v>111</v>
      </c>
      <c r="S169" t="s">
        <v>44</v>
      </c>
      <c r="W169">
        <v>6953.65</v>
      </c>
      <c r="X169" t="s">
        <v>1218</v>
      </c>
      <c r="Y169" t="s">
        <v>1219</v>
      </c>
      <c r="Z169" t="s">
        <v>31</v>
      </c>
    </row>
    <row r="170" spans="1:26" x14ac:dyDescent="0.3">
      <c r="A170" t="s">
        <v>26</v>
      </c>
      <c r="B170" t="s">
        <v>27</v>
      </c>
      <c r="C170">
        <v>2020</v>
      </c>
      <c r="D170">
        <v>12</v>
      </c>
      <c r="E170" t="s">
        <v>28</v>
      </c>
      <c r="F170" t="s">
        <v>1215</v>
      </c>
      <c r="G170" s="2">
        <v>43999</v>
      </c>
      <c r="H170" s="2">
        <v>43999</v>
      </c>
      <c r="I170">
        <v>128</v>
      </c>
      <c r="J170" t="s">
        <v>124</v>
      </c>
      <c r="K170" t="s">
        <v>112</v>
      </c>
      <c r="L170" t="s">
        <v>152</v>
      </c>
      <c r="M170" t="s">
        <v>113</v>
      </c>
      <c r="P170" t="s">
        <v>26</v>
      </c>
      <c r="Q170" t="s">
        <v>30</v>
      </c>
      <c r="R170" t="s">
        <v>111</v>
      </c>
      <c r="S170" t="s">
        <v>64</v>
      </c>
      <c r="W170">
        <v>12245.51</v>
      </c>
      <c r="X170" t="s">
        <v>1220</v>
      </c>
      <c r="Y170" t="s">
        <v>626</v>
      </c>
      <c r="Z170" t="s">
        <v>31</v>
      </c>
    </row>
    <row r="171" spans="1:26" x14ac:dyDescent="0.3">
      <c r="A171" t="s">
        <v>26</v>
      </c>
      <c r="B171" t="s">
        <v>27</v>
      </c>
      <c r="C171">
        <v>2020</v>
      </c>
      <c r="D171">
        <v>12</v>
      </c>
      <c r="E171" t="s">
        <v>28</v>
      </c>
      <c r="F171" t="s">
        <v>1215</v>
      </c>
      <c r="G171" s="2">
        <v>43999</v>
      </c>
      <c r="H171" s="2">
        <v>43999</v>
      </c>
      <c r="I171">
        <v>135</v>
      </c>
      <c r="J171" t="s">
        <v>124</v>
      </c>
      <c r="K171" t="s">
        <v>112</v>
      </c>
      <c r="L171" t="s">
        <v>152</v>
      </c>
      <c r="M171" t="s">
        <v>113</v>
      </c>
      <c r="P171" t="s">
        <v>26</v>
      </c>
      <c r="Q171" t="s">
        <v>30</v>
      </c>
      <c r="R171" t="s">
        <v>111</v>
      </c>
      <c r="S171" t="s">
        <v>72</v>
      </c>
      <c r="W171">
        <v>13102.57</v>
      </c>
      <c r="X171" t="s">
        <v>1221</v>
      </c>
      <c r="Y171" t="s">
        <v>347</v>
      </c>
      <c r="Z171" t="s">
        <v>31</v>
      </c>
    </row>
    <row r="172" spans="1:26" x14ac:dyDescent="0.3">
      <c r="A172" t="s">
        <v>26</v>
      </c>
      <c r="B172" t="s">
        <v>27</v>
      </c>
      <c r="C172">
        <v>2020</v>
      </c>
      <c r="D172">
        <v>12</v>
      </c>
      <c r="E172" t="s">
        <v>28</v>
      </c>
      <c r="F172" t="s">
        <v>1215</v>
      </c>
      <c r="G172" s="2">
        <v>43999</v>
      </c>
      <c r="H172" s="2">
        <v>43999</v>
      </c>
      <c r="I172">
        <v>137</v>
      </c>
      <c r="J172" t="s">
        <v>124</v>
      </c>
      <c r="K172" t="s">
        <v>112</v>
      </c>
      <c r="L172" t="s">
        <v>152</v>
      </c>
      <c r="M172" t="s">
        <v>113</v>
      </c>
      <c r="P172" t="s">
        <v>26</v>
      </c>
      <c r="Q172" t="s">
        <v>30</v>
      </c>
      <c r="R172" t="s">
        <v>111</v>
      </c>
      <c r="S172" t="s">
        <v>145</v>
      </c>
      <c r="W172">
        <v>10849.55</v>
      </c>
      <c r="X172" t="s">
        <v>1222</v>
      </c>
      <c r="Y172" t="s">
        <v>879</v>
      </c>
      <c r="Z172" t="s">
        <v>31</v>
      </c>
    </row>
    <row r="173" spans="1:26" x14ac:dyDescent="0.3">
      <c r="A173" t="s">
        <v>26</v>
      </c>
      <c r="B173" t="s">
        <v>27</v>
      </c>
      <c r="C173">
        <v>2020</v>
      </c>
      <c r="D173">
        <v>12</v>
      </c>
      <c r="E173" t="s">
        <v>28</v>
      </c>
      <c r="F173" t="s">
        <v>1215</v>
      </c>
      <c r="G173" s="2">
        <v>43999</v>
      </c>
      <c r="H173" s="2">
        <v>43999</v>
      </c>
      <c r="I173">
        <v>138</v>
      </c>
      <c r="J173" t="s">
        <v>124</v>
      </c>
      <c r="K173" t="s">
        <v>112</v>
      </c>
      <c r="L173" t="s">
        <v>152</v>
      </c>
      <c r="M173" t="s">
        <v>113</v>
      </c>
      <c r="P173" t="s">
        <v>26</v>
      </c>
      <c r="Q173" t="s">
        <v>30</v>
      </c>
      <c r="R173" t="s">
        <v>111</v>
      </c>
      <c r="S173" t="s">
        <v>373</v>
      </c>
      <c r="W173">
        <v>1296.51</v>
      </c>
      <c r="X173" t="s">
        <v>1223</v>
      </c>
      <c r="Y173" t="s">
        <v>578</v>
      </c>
      <c r="Z173" t="s">
        <v>31</v>
      </c>
    </row>
    <row r="174" spans="1:26" x14ac:dyDescent="0.3">
      <c r="A174" t="s">
        <v>26</v>
      </c>
      <c r="B174" t="s">
        <v>27</v>
      </c>
      <c r="C174">
        <v>2020</v>
      </c>
      <c r="D174">
        <v>12</v>
      </c>
      <c r="E174" t="s">
        <v>28</v>
      </c>
      <c r="F174" t="s">
        <v>1215</v>
      </c>
      <c r="G174" s="2">
        <v>43999</v>
      </c>
      <c r="H174" s="2">
        <v>43999</v>
      </c>
      <c r="I174">
        <v>140</v>
      </c>
      <c r="J174" t="s">
        <v>124</v>
      </c>
      <c r="K174" t="s">
        <v>112</v>
      </c>
      <c r="L174" t="s">
        <v>152</v>
      </c>
      <c r="M174" t="s">
        <v>113</v>
      </c>
      <c r="P174" t="s">
        <v>26</v>
      </c>
      <c r="Q174" t="s">
        <v>30</v>
      </c>
      <c r="R174" t="s">
        <v>111</v>
      </c>
      <c r="S174" t="s">
        <v>48</v>
      </c>
      <c r="W174">
        <v>7011.33</v>
      </c>
      <c r="X174" t="s">
        <v>1224</v>
      </c>
      <c r="Y174" t="s">
        <v>404</v>
      </c>
      <c r="Z174" t="s">
        <v>31</v>
      </c>
    </row>
    <row r="175" spans="1:26" x14ac:dyDescent="0.3">
      <c r="A175" t="s">
        <v>26</v>
      </c>
      <c r="B175" t="s">
        <v>27</v>
      </c>
      <c r="C175">
        <v>2020</v>
      </c>
      <c r="D175">
        <v>12</v>
      </c>
      <c r="E175" t="s">
        <v>28</v>
      </c>
      <c r="F175" t="s">
        <v>1225</v>
      </c>
      <c r="G175" s="2">
        <v>44000</v>
      </c>
      <c r="H175" s="2">
        <v>44000</v>
      </c>
      <c r="I175">
        <v>193</v>
      </c>
      <c r="J175" t="s">
        <v>124</v>
      </c>
      <c r="K175" t="s">
        <v>112</v>
      </c>
      <c r="L175" t="s">
        <v>474</v>
      </c>
      <c r="M175" t="s">
        <v>113</v>
      </c>
      <c r="P175" t="s">
        <v>26</v>
      </c>
      <c r="Q175" t="s">
        <v>30</v>
      </c>
      <c r="R175" t="s">
        <v>111</v>
      </c>
      <c r="S175" t="s">
        <v>154</v>
      </c>
      <c r="W175">
        <v>21560.14</v>
      </c>
      <c r="X175" t="s">
        <v>1226</v>
      </c>
      <c r="Y175" t="s">
        <v>1197</v>
      </c>
      <c r="Z175" t="s">
        <v>31</v>
      </c>
    </row>
    <row r="176" spans="1:26" x14ac:dyDescent="0.3">
      <c r="A176" t="s">
        <v>26</v>
      </c>
      <c r="B176" t="s">
        <v>27</v>
      </c>
      <c r="C176">
        <v>2020</v>
      </c>
      <c r="D176">
        <v>12</v>
      </c>
      <c r="E176" t="s">
        <v>28</v>
      </c>
      <c r="F176" t="s">
        <v>1225</v>
      </c>
      <c r="G176" s="2">
        <v>44000</v>
      </c>
      <c r="H176" s="2">
        <v>44000</v>
      </c>
      <c r="I176">
        <v>221</v>
      </c>
      <c r="J176" t="s">
        <v>124</v>
      </c>
      <c r="K176" t="s">
        <v>112</v>
      </c>
      <c r="L176" t="s">
        <v>474</v>
      </c>
      <c r="M176" t="s">
        <v>113</v>
      </c>
      <c r="P176" t="s">
        <v>26</v>
      </c>
      <c r="Q176" t="s">
        <v>30</v>
      </c>
      <c r="R176" t="s">
        <v>111</v>
      </c>
      <c r="S176" t="s">
        <v>155</v>
      </c>
      <c r="W176">
        <v>26142.01</v>
      </c>
      <c r="X176" t="s">
        <v>1227</v>
      </c>
      <c r="Y176" t="s">
        <v>1185</v>
      </c>
      <c r="Z176" t="s">
        <v>31</v>
      </c>
    </row>
    <row r="177" spans="1:26" x14ac:dyDescent="0.3">
      <c r="A177" t="s">
        <v>26</v>
      </c>
      <c r="B177" t="s">
        <v>27</v>
      </c>
      <c r="C177">
        <v>2020</v>
      </c>
      <c r="D177">
        <v>12</v>
      </c>
      <c r="E177" t="s">
        <v>28</v>
      </c>
      <c r="F177" t="s">
        <v>1225</v>
      </c>
      <c r="G177" s="2">
        <v>44000</v>
      </c>
      <c r="H177" s="2">
        <v>44000</v>
      </c>
      <c r="I177">
        <v>226</v>
      </c>
      <c r="J177" t="s">
        <v>124</v>
      </c>
      <c r="K177" t="s">
        <v>112</v>
      </c>
      <c r="L177" t="s">
        <v>474</v>
      </c>
      <c r="M177" t="s">
        <v>113</v>
      </c>
      <c r="P177" t="s">
        <v>26</v>
      </c>
      <c r="Q177" t="s">
        <v>30</v>
      </c>
      <c r="R177" t="s">
        <v>111</v>
      </c>
      <c r="S177" t="s">
        <v>153</v>
      </c>
      <c r="W177">
        <v>43565.68</v>
      </c>
      <c r="X177" t="s">
        <v>1228</v>
      </c>
      <c r="Y177" t="s">
        <v>1011</v>
      </c>
      <c r="Z177" t="s">
        <v>31</v>
      </c>
    </row>
    <row r="178" spans="1:26" x14ac:dyDescent="0.3">
      <c r="A178" t="s">
        <v>26</v>
      </c>
      <c r="B178" t="s">
        <v>27</v>
      </c>
      <c r="C178">
        <v>2020</v>
      </c>
      <c r="D178">
        <v>12</v>
      </c>
      <c r="E178" t="s">
        <v>28</v>
      </c>
      <c r="F178" t="s">
        <v>1225</v>
      </c>
      <c r="G178" s="2">
        <v>44000</v>
      </c>
      <c r="H178" s="2">
        <v>44000</v>
      </c>
      <c r="I178">
        <v>235</v>
      </c>
      <c r="J178" t="s">
        <v>124</v>
      </c>
      <c r="K178" t="s">
        <v>112</v>
      </c>
      <c r="L178" t="s">
        <v>474</v>
      </c>
      <c r="M178" t="s">
        <v>113</v>
      </c>
      <c r="P178" t="s">
        <v>26</v>
      </c>
      <c r="Q178" t="s">
        <v>30</v>
      </c>
      <c r="R178" t="s">
        <v>111</v>
      </c>
      <c r="S178" t="s">
        <v>143</v>
      </c>
      <c r="W178">
        <v>69004.77</v>
      </c>
      <c r="X178" t="s">
        <v>1229</v>
      </c>
      <c r="Y178" t="s">
        <v>1194</v>
      </c>
      <c r="Z178" t="s">
        <v>31</v>
      </c>
    </row>
    <row r="179" spans="1:26" x14ac:dyDescent="0.3">
      <c r="A179" t="s">
        <v>26</v>
      </c>
      <c r="B179" t="s">
        <v>27</v>
      </c>
      <c r="C179">
        <v>2020</v>
      </c>
      <c r="D179">
        <v>12</v>
      </c>
      <c r="E179" t="s">
        <v>28</v>
      </c>
      <c r="F179" t="s">
        <v>1225</v>
      </c>
      <c r="G179" s="2">
        <v>44000</v>
      </c>
      <c r="H179" s="2">
        <v>44000</v>
      </c>
      <c r="I179">
        <v>240</v>
      </c>
      <c r="J179" t="s">
        <v>124</v>
      </c>
      <c r="K179" t="s">
        <v>112</v>
      </c>
      <c r="L179" t="s">
        <v>474</v>
      </c>
      <c r="M179" t="s">
        <v>113</v>
      </c>
      <c r="P179" t="s">
        <v>26</v>
      </c>
      <c r="Q179" t="s">
        <v>30</v>
      </c>
      <c r="R179" t="s">
        <v>111</v>
      </c>
      <c r="S179" t="s">
        <v>406</v>
      </c>
      <c r="W179">
        <v>300</v>
      </c>
      <c r="X179" t="s">
        <v>1230</v>
      </c>
      <c r="Y179" t="s">
        <v>1231</v>
      </c>
      <c r="Z179" t="s">
        <v>31</v>
      </c>
    </row>
    <row r="180" spans="1:26" x14ac:dyDescent="0.3">
      <c r="A180" t="s">
        <v>26</v>
      </c>
      <c r="B180" t="s">
        <v>27</v>
      </c>
      <c r="C180">
        <v>2020</v>
      </c>
      <c r="D180">
        <v>12</v>
      </c>
      <c r="E180" t="s">
        <v>28</v>
      </c>
      <c r="F180" t="s">
        <v>1225</v>
      </c>
      <c r="G180" s="2">
        <v>44000</v>
      </c>
      <c r="H180" s="2">
        <v>44000</v>
      </c>
      <c r="I180">
        <v>242</v>
      </c>
      <c r="J180" t="s">
        <v>124</v>
      </c>
      <c r="K180" t="s">
        <v>112</v>
      </c>
      <c r="L180" t="s">
        <v>474</v>
      </c>
      <c r="M180" t="s">
        <v>113</v>
      </c>
      <c r="P180" t="s">
        <v>26</v>
      </c>
      <c r="Q180" t="s">
        <v>30</v>
      </c>
      <c r="R180" t="s">
        <v>111</v>
      </c>
      <c r="S180" t="s">
        <v>345</v>
      </c>
      <c r="W180">
        <v>21795.93</v>
      </c>
      <c r="X180" t="s">
        <v>1232</v>
      </c>
      <c r="Y180" t="s">
        <v>1233</v>
      </c>
      <c r="Z180" t="s">
        <v>31</v>
      </c>
    </row>
    <row r="181" spans="1:26" x14ac:dyDescent="0.3">
      <c r="A181" t="s">
        <v>26</v>
      </c>
      <c r="B181" t="s">
        <v>27</v>
      </c>
      <c r="C181">
        <v>2020</v>
      </c>
      <c r="D181">
        <v>12</v>
      </c>
      <c r="E181" t="s">
        <v>28</v>
      </c>
      <c r="F181" t="s">
        <v>1225</v>
      </c>
      <c r="G181" s="2">
        <v>44000</v>
      </c>
      <c r="H181" s="2">
        <v>44000</v>
      </c>
      <c r="I181">
        <v>250</v>
      </c>
      <c r="J181" t="s">
        <v>124</v>
      </c>
      <c r="K181" t="s">
        <v>112</v>
      </c>
      <c r="L181" t="s">
        <v>474</v>
      </c>
      <c r="M181" t="s">
        <v>113</v>
      </c>
      <c r="P181" t="s">
        <v>26</v>
      </c>
      <c r="Q181" t="s">
        <v>30</v>
      </c>
      <c r="R181" t="s">
        <v>111</v>
      </c>
      <c r="S181" t="s">
        <v>394</v>
      </c>
      <c r="W181">
        <v>9415.9699999999993</v>
      </c>
      <c r="X181" t="s">
        <v>1234</v>
      </c>
      <c r="Y181" t="s">
        <v>395</v>
      </c>
      <c r="Z181" t="s">
        <v>31</v>
      </c>
    </row>
    <row r="182" spans="1:26" x14ac:dyDescent="0.3">
      <c r="A182" t="s">
        <v>26</v>
      </c>
      <c r="B182" t="s">
        <v>27</v>
      </c>
      <c r="C182">
        <v>2020</v>
      </c>
      <c r="D182">
        <v>12</v>
      </c>
      <c r="E182" t="s">
        <v>28</v>
      </c>
      <c r="F182" t="s">
        <v>1225</v>
      </c>
      <c r="G182" s="2">
        <v>44000</v>
      </c>
      <c r="H182" s="2">
        <v>44000</v>
      </c>
      <c r="I182">
        <v>270</v>
      </c>
      <c r="J182" t="s">
        <v>124</v>
      </c>
      <c r="K182" t="s">
        <v>112</v>
      </c>
      <c r="L182" t="s">
        <v>152</v>
      </c>
      <c r="M182" t="s">
        <v>113</v>
      </c>
      <c r="P182" t="s">
        <v>26</v>
      </c>
      <c r="Q182" t="s">
        <v>30</v>
      </c>
      <c r="R182" t="s">
        <v>111</v>
      </c>
      <c r="S182" t="s">
        <v>179</v>
      </c>
      <c r="W182">
        <v>7500</v>
      </c>
      <c r="X182" t="s">
        <v>1235</v>
      </c>
      <c r="Y182" t="s">
        <v>1236</v>
      </c>
      <c r="Z182" t="s">
        <v>31</v>
      </c>
    </row>
    <row r="183" spans="1:26" x14ac:dyDescent="0.3">
      <c r="A183" t="s">
        <v>26</v>
      </c>
      <c r="B183" t="s">
        <v>27</v>
      </c>
      <c r="C183">
        <v>2020</v>
      </c>
      <c r="D183">
        <v>12</v>
      </c>
      <c r="E183" t="s">
        <v>28</v>
      </c>
      <c r="F183" t="s">
        <v>1225</v>
      </c>
      <c r="G183" s="2">
        <v>44000</v>
      </c>
      <c r="H183" s="2">
        <v>44000</v>
      </c>
      <c r="I183">
        <v>272</v>
      </c>
      <c r="J183" t="s">
        <v>124</v>
      </c>
      <c r="K183" t="s">
        <v>112</v>
      </c>
      <c r="L183" t="s">
        <v>152</v>
      </c>
      <c r="M183" t="s">
        <v>113</v>
      </c>
      <c r="P183" t="s">
        <v>26</v>
      </c>
      <c r="Q183" t="s">
        <v>30</v>
      </c>
      <c r="R183" t="s">
        <v>111</v>
      </c>
      <c r="S183" t="s">
        <v>119</v>
      </c>
      <c r="W183">
        <v>15630.94</v>
      </c>
      <c r="X183" t="s">
        <v>1237</v>
      </c>
      <c r="Y183" t="s">
        <v>405</v>
      </c>
      <c r="Z183" t="s">
        <v>31</v>
      </c>
    </row>
    <row r="184" spans="1:26" x14ac:dyDescent="0.3">
      <c r="A184" t="s">
        <v>26</v>
      </c>
      <c r="B184" t="s">
        <v>27</v>
      </c>
      <c r="C184">
        <v>2020</v>
      </c>
      <c r="D184">
        <v>12</v>
      </c>
      <c r="E184" t="s">
        <v>28</v>
      </c>
      <c r="F184" t="s">
        <v>1225</v>
      </c>
      <c r="G184" s="2">
        <v>44000</v>
      </c>
      <c r="H184" s="2">
        <v>44000</v>
      </c>
      <c r="I184">
        <v>276</v>
      </c>
      <c r="J184" t="s">
        <v>124</v>
      </c>
      <c r="K184" t="s">
        <v>112</v>
      </c>
      <c r="L184" t="s">
        <v>152</v>
      </c>
      <c r="M184" t="s">
        <v>113</v>
      </c>
      <c r="P184" t="s">
        <v>26</v>
      </c>
      <c r="Q184" t="s">
        <v>30</v>
      </c>
      <c r="R184" t="s">
        <v>111</v>
      </c>
      <c r="S184" t="s">
        <v>151</v>
      </c>
      <c r="W184">
        <v>15898.7</v>
      </c>
      <c r="X184" t="s">
        <v>1238</v>
      </c>
      <c r="Y184" t="s">
        <v>1172</v>
      </c>
      <c r="Z184" t="s">
        <v>31</v>
      </c>
    </row>
    <row r="185" spans="1:26" x14ac:dyDescent="0.3">
      <c r="A185" t="s">
        <v>26</v>
      </c>
      <c r="B185" t="s">
        <v>27</v>
      </c>
      <c r="C185">
        <v>2020</v>
      </c>
      <c r="D185">
        <v>12</v>
      </c>
      <c r="E185" t="s">
        <v>28</v>
      </c>
      <c r="F185" t="s">
        <v>1225</v>
      </c>
      <c r="G185" s="2">
        <v>44000</v>
      </c>
      <c r="H185" s="2">
        <v>44000</v>
      </c>
      <c r="I185">
        <v>278</v>
      </c>
      <c r="J185" t="s">
        <v>124</v>
      </c>
      <c r="K185" t="s">
        <v>112</v>
      </c>
      <c r="L185" t="s">
        <v>152</v>
      </c>
      <c r="M185" t="s">
        <v>113</v>
      </c>
      <c r="P185" t="s">
        <v>26</v>
      </c>
      <c r="Q185" t="s">
        <v>30</v>
      </c>
      <c r="R185" t="s">
        <v>111</v>
      </c>
      <c r="S185" t="s">
        <v>155</v>
      </c>
      <c r="W185">
        <v>1271.95</v>
      </c>
      <c r="X185" t="s">
        <v>1239</v>
      </c>
      <c r="Y185" t="s">
        <v>372</v>
      </c>
      <c r="Z185" t="s">
        <v>31</v>
      </c>
    </row>
    <row r="186" spans="1:26" x14ac:dyDescent="0.3">
      <c r="A186" t="s">
        <v>26</v>
      </c>
      <c r="B186" t="s">
        <v>27</v>
      </c>
      <c r="C186">
        <v>2020</v>
      </c>
      <c r="D186">
        <v>12</v>
      </c>
      <c r="E186" t="s">
        <v>28</v>
      </c>
      <c r="F186" t="s">
        <v>1225</v>
      </c>
      <c r="G186" s="2">
        <v>44000</v>
      </c>
      <c r="H186" s="2">
        <v>44000</v>
      </c>
      <c r="I186">
        <v>279</v>
      </c>
      <c r="J186" t="s">
        <v>124</v>
      </c>
      <c r="K186" t="s">
        <v>112</v>
      </c>
      <c r="L186" t="s">
        <v>152</v>
      </c>
      <c r="M186" t="s">
        <v>113</v>
      </c>
      <c r="P186" t="s">
        <v>26</v>
      </c>
      <c r="Q186" t="s">
        <v>30</v>
      </c>
      <c r="R186" t="s">
        <v>111</v>
      </c>
      <c r="S186" t="s">
        <v>143</v>
      </c>
      <c r="W186">
        <v>16500</v>
      </c>
      <c r="X186" t="s">
        <v>1240</v>
      </c>
      <c r="Y186" t="s">
        <v>351</v>
      </c>
      <c r="Z186" t="s">
        <v>31</v>
      </c>
    </row>
    <row r="187" spans="1:26" x14ac:dyDescent="0.3">
      <c r="A187" t="s">
        <v>26</v>
      </c>
      <c r="B187" t="s">
        <v>27</v>
      </c>
      <c r="C187">
        <v>2020</v>
      </c>
      <c r="D187">
        <v>12</v>
      </c>
      <c r="E187" t="s">
        <v>28</v>
      </c>
      <c r="F187" t="s">
        <v>1225</v>
      </c>
      <c r="G187" s="2">
        <v>44000</v>
      </c>
      <c r="H187" s="2">
        <v>44000</v>
      </c>
      <c r="I187">
        <v>282</v>
      </c>
      <c r="J187" t="s">
        <v>124</v>
      </c>
      <c r="K187" t="s">
        <v>112</v>
      </c>
      <c r="L187" t="s">
        <v>152</v>
      </c>
      <c r="M187" t="s">
        <v>113</v>
      </c>
      <c r="P187" t="s">
        <v>26</v>
      </c>
      <c r="Q187" t="s">
        <v>30</v>
      </c>
      <c r="R187" t="s">
        <v>111</v>
      </c>
      <c r="S187" t="s">
        <v>128</v>
      </c>
      <c r="W187">
        <v>14302</v>
      </c>
      <c r="X187" t="s">
        <v>1241</v>
      </c>
      <c r="Y187" t="s">
        <v>1149</v>
      </c>
      <c r="Z187" t="s">
        <v>31</v>
      </c>
    </row>
    <row r="188" spans="1:26" x14ac:dyDescent="0.3">
      <c r="A188" t="s">
        <v>26</v>
      </c>
      <c r="B188" t="s">
        <v>27</v>
      </c>
      <c r="C188">
        <v>2020</v>
      </c>
      <c r="D188">
        <v>12</v>
      </c>
      <c r="E188" t="s">
        <v>28</v>
      </c>
      <c r="F188" t="s">
        <v>1225</v>
      </c>
      <c r="G188" s="2">
        <v>44000</v>
      </c>
      <c r="H188" s="2">
        <v>44000</v>
      </c>
      <c r="I188">
        <v>287</v>
      </c>
      <c r="J188" t="s">
        <v>124</v>
      </c>
      <c r="K188" t="s">
        <v>112</v>
      </c>
      <c r="L188" t="s">
        <v>152</v>
      </c>
      <c r="M188" t="s">
        <v>113</v>
      </c>
      <c r="P188" t="s">
        <v>26</v>
      </c>
      <c r="Q188" t="s">
        <v>30</v>
      </c>
      <c r="R188" t="s">
        <v>111</v>
      </c>
      <c r="S188" t="s">
        <v>110</v>
      </c>
      <c r="W188">
        <v>34788.239999999998</v>
      </c>
      <c r="X188" t="s">
        <v>1242</v>
      </c>
      <c r="Y188" t="s">
        <v>349</v>
      </c>
      <c r="Z188" t="s">
        <v>31</v>
      </c>
    </row>
    <row r="189" spans="1:26" x14ac:dyDescent="0.3">
      <c r="A189" t="s">
        <v>26</v>
      </c>
      <c r="B189" t="s">
        <v>27</v>
      </c>
      <c r="C189">
        <v>2020</v>
      </c>
      <c r="D189">
        <v>12</v>
      </c>
      <c r="E189" t="s">
        <v>28</v>
      </c>
      <c r="F189" t="s">
        <v>1225</v>
      </c>
      <c r="G189" s="2">
        <v>44000</v>
      </c>
      <c r="H189" s="2">
        <v>44000</v>
      </c>
      <c r="I189">
        <v>292</v>
      </c>
      <c r="J189" t="s">
        <v>124</v>
      </c>
      <c r="K189" t="s">
        <v>112</v>
      </c>
      <c r="L189" t="s">
        <v>152</v>
      </c>
      <c r="M189" t="s">
        <v>113</v>
      </c>
      <c r="P189" t="s">
        <v>26</v>
      </c>
      <c r="Q189" t="s">
        <v>30</v>
      </c>
      <c r="R189" t="s">
        <v>111</v>
      </c>
      <c r="S189" t="s">
        <v>144</v>
      </c>
      <c r="W189">
        <v>6906.43</v>
      </c>
      <c r="X189" t="s">
        <v>1243</v>
      </c>
      <c r="Y189" t="s">
        <v>348</v>
      </c>
      <c r="Z189" t="s">
        <v>31</v>
      </c>
    </row>
    <row r="190" spans="1:26" x14ac:dyDescent="0.3">
      <c r="A190" t="s">
        <v>26</v>
      </c>
      <c r="B190" t="s">
        <v>27</v>
      </c>
      <c r="C190">
        <v>2020</v>
      </c>
      <c r="D190">
        <v>12</v>
      </c>
      <c r="E190" t="s">
        <v>28</v>
      </c>
      <c r="F190" t="s">
        <v>1225</v>
      </c>
      <c r="G190" s="2">
        <v>44000</v>
      </c>
      <c r="H190" s="2">
        <v>44000</v>
      </c>
      <c r="I190">
        <v>294</v>
      </c>
      <c r="J190" t="s">
        <v>124</v>
      </c>
      <c r="K190" t="s">
        <v>112</v>
      </c>
      <c r="L190" t="s">
        <v>152</v>
      </c>
      <c r="M190" t="s">
        <v>113</v>
      </c>
      <c r="P190" t="s">
        <v>26</v>
      </c>
      <c r="Q190" t="s">
        <v>30</v>
      </c>
      <c r="R190" t="s">
        <v>111</v>
      </c>
      <c r="S190" t="s">
        <v>392</v>
      </c>
      <c r="W190">
        <v>10981.5</v>
      </c>
      <c r="X190" t="s">
        <v>1244</v>
      </c>
      <c r="Y190" t="s">
        <v>620</v>
      </c>
      <c r="Z190" t="s">
        <v>31</v>
      </c>
    </row>
    <row r="191" spans="1:26" x14ac:dyDescent="0.3">
      <c r="A191" t="s">
        <v>26</v>
      </c>
      <c r="B191" t="s">
        <v>27</v>
      </c>
      <c r="C191">
        <v>2020</v>
      </c>
      <c r="D191">
        <v>12</v>
      </c>
      <c r="E191" t="s">
        <v>28</v>
      </c>
      <c r="F191" t="s">
        <v>1225</v>
      </c>
      <c r="G191" s="2">
        <v>44000</v>
      </c>
      <c r="H191" s="2">
        <v>44000</v>
      </c>
      <c r="I191">
        <v>304</v>
      </c>
      <c r="J191" t="s">
        <v>124</v>
      </c>
      <c r="K191" t="s">
        <v>112</v>
      </c>
      <c r="L191" t="s">
        <v>152</v>
      </c>
      <c r="M191" t="s">
        <v>113</v>
      </c>
      <c r="P191" t="s">
        <v>26</v>
      </c>
      <c r="Q191" t="s">
        <v>30</v>
      </c>
      <c r="R191" t="s">
        <v>111</v>
      </c>
      <c r="S191" t="s">
        <v>135</v>
      </c>
      <c r="W191">
        <v>15000</v>
      </c>
      <c r="X191" t="s">
        <v>1245</v>
      </c>
      <c r="Y191" t="s">
        <v>464</v>
      </c>
      <c r="Z191" t="s">
        <v>31</v>
      </c>
    </row>
    <row r="192" spans="1:26" x14ac:dyDescent="0.3">
      <c r="A192" t="s">
        <v>26</v>
      </c>
      <c r="B192" t="s">
        <v>27</v>
      </c>
      <c r="C192">
        <v>2020</v>
      </c>
      <c r="D192">
        <v>12</v>
      </c>
      <c r="E192" t="s">
        <v>28</v>
      </c>
      <c r="F192" t="s">
        <v>1225</v>
      </c>
      <c r="G192" s="2">
        <v>44000</v>
      </c>
      <c r="H192" s="2">
        <v>44000</v>
      </c>
      <c r="I192">
        <v>307</v>
      </c>
      <c r="J192" t="s">
        <v>124</v>
      </c>
      <c r="K192" t="s">
        <v>112</v>
      </c>
      <c r="L192" t="s">
        <v>152</v>
      </c>
      <c r="M192" t="s">
        <v>113</v>
      </c>
      <c r="P192" t="s">
        <v>26</v>
      </c>
      <c r="Q192" t="s">
        <v>30</v>
      </c>
      <c r="R192" t="s">
        <v>111</v>
      </c>
      <c r="S192" t="s">
        <v>172</v>
      </c>
      <c r="W192">
        <v>19500</v>
      </c>
      <c r="X192" t="s">
        <v>1246</v>
      </c>
      <c r="Y192" t="s">
        <v>230</v>
      </c>
      <c r="Z192" t="s">
        <v>31</v>
      </c>
    </row>
    <row r="193" spans="1:26" x14ac:dyDescent="0.3">
      <c r="A193" t="s">
        <v>26</v>
      </c>
      <c r="B193" t="s">
        <v>27</v>
      </c>
      <c r="C193">
        <v>2020</v>
      </c>
      <c r="D193">
        <v>12</v>
      </c>
      <c r="E193" t="s">
        <v>28</v>
      </c>
      <c r="F193" t="s">
        <v>1225</v>
      </c>
      <c r="G193" s="2">
        <v>44000</v>
      </c>
      <c r="H193" s="2">
        <v>44000</v>
      </c>
      <c r="I193">
        <v>309</v>
      </c>
      <c r="J193" t="s">
        <v>124</v>
      </c>
      <c r="K193" t="s">
        <v>112</v>
      </c>
      <c r="L193" t="s">
        <v>152</v>
      </c>
      <c r="M193" t="s">
        <v>113</v>
      </c>
      <c r="P193" t="s">
        <v>26</v>
      </c>
      <c r="Q193" t="s">
        <v>30</v>
      </c>
      <c r="R193" t="s">
        <v>111</v>
      </c>
      <c r="S193" t="s">
        <v>65</v>
      </c>
      <c r="W193">
        <v>10766.63</v>
      </c>
      <c r="X193" t="s">
        <v>1247</v>
      </c>
      <c r="Y193" t="s">
        <v>346</v>
      </c>
      <c r="Z193" t="s">
        <v>31</v>
      </c>
    </row>
    <row r="194" spans="1:26" x14ac:dyDescent="0.3">
      <c r="A194" t="s">
        <v>26</v>
      </c>
      <c r="B194" t="s">
        <v>27</v>
      </c>
      <c r="C194">
        <v>2020</v>
      </c>
      <c r="D194">
        <v>12</v>
      </c>
      <c r="E194" t="s">
        <v>28</v>
      </c>
      <c r="F194" t="s">
        <v>1225</v>
      </c>
      <c r="G194" s="2">
        <v>44000</v>
      </c>
      <c r="H194" s="2">
        <v>44000</v>
      </c>
      <c r="I194">
        <v>312</v>
      </c>
      <c r="J194" t="s">
        <v>124</v>
      </c>
      <c r="K194" t="s">
        <v>112</v>
      </c>
      <c r="L194" t="s">
        <v>152</v>
      </c>
      <c r="M194" t="s">
        <v>113</v>
      </c>
      <c r="P194" t="s">
        <v>26</v>
      </c>
      <c r="Q194" t="s">
        <v>30</v>
      </c>
      <c r="R194" t="s">
        <v>111</v>
      </c>
      <c r="S194" t="s">
        <v>132</v>
      </c>
      <c r="W194">
        <v>13563.36</v>
      </c>
      <c r="X194" t="s">
        <v>1248</v>
      </c>
      <c r="Y194" t="s">
        <v>573</v>
      </c>
      <c r="Z194" t="s">
        <v>31</v>
      </c>
    </row>
    <row r="195" spans="1:26" x14ac:dyDescent="0.3">
      <c r="A195" t="s">
        <v>26</v>
      </c>
      <c r="B195" t="s">
        <v>27</v>
      </c>
      <c r="C195">
        <v>2020</v>
      </c>
      <c r="D195">
        <v>12</v>
      </c>
      <c r="E195" t="s">
        <v>28</v>
      </c>
      <c r="F195" t="s">
        <v>1225</v>
      </c>
      <c r="G195" s="2">
        <v>44000</v>
      </c>
      <c r="H195" s="2">
        <v>44000</v>
      </c>
      <c r="I195">
        <v>313</v>
      </c>
      <c r="J195" t="s">
        <v>124</v>
      </c>
      <c r="K195" t="s">
        <v>112</v>
      </c>
      <c r="L195" t="s">
        <v>152</v>
      </c>
      <c r="M195" t="s">
        <v>113</v>
      </c>
      <c r="P195" t="s">
        <v>26</v>
      </c>
      <c r="Q195" t="s">
        <v>30</v>
      </c>
      <c r="R195" t="s">
        <v>111</v>
      </c>
      <c r="S195" t="s">
        <v>123</v>
      </c>
      <c r="W195">
        <v>1799.53</v>
      </c>
      <c r="X195" t="s">
        <v>1249</v>
      </c>
      <c r="Y195" t="s">
        <v>225</v>
      </c>
      <c r="Z195" t="s">
        <v>31</v>
      </c>
    </row>
    <row r="196" spans="1:26" x14ac:dyDescent="0.3">
      <c r="A196" t="s">
        <v>26</v>
      </c>
      <c r="B196" t="s">
        <v>27</v>
      </c>
      <c r="C196">
        <v>2020</v>
      </c>
      <c r="D196">
        <v>12</v>
      </c>
      <c r="E196" t="s">
        <v>28</v>
      </c>
      <c r="F196" t="s">
        <v>1225</v>
      </c>
      <c r="G196" s="2">
        <v>44000</v>
      </c>
      <c r="H196" s="2">
        <v>44000</v>
      </c>
      <c r="I196">
        <v>317</v>
      </c>
      <c r="J196" t="s">
        <v>124</v>
      </c>
      <c r="K196" t="s">
        <v>112</v>
      </c>
      <c r="L196" t="s">
        <v>152</v>
      </c>
      <c r="M196" t="s">
        <v>113</v>
      </c>
      <c r="P196" t="s">
        <v>26</v>
      </c>
      <c r="Q196" t="s">
        <v>30</v>
      </c>
      <c r="R196" t="s">
        <v>111</v>
      </c>
      <c r="S196" t="s">
        <v>34</v>
      </c>
      <c r="W196">
        <v>12929.58</v>
      </c>
      <c r="X196" t="s">
        <v>1250</v>
      </c>
      <c r="Y196" t="s">
        <v>354</v>
      </c>
      <c r="Z196" t="s">
        <v>31</v>
      </c>
    </row>
    <row r="197" spans="1:26" x14ac:dyDescent="0.3">
      <c r="A197" t="s">
        <v>26</v>
      </c>
      <c r="B197" t="s">
        <v>27</v>
      </c>
      <c r="C197">
        <v>2020</v>
      </c>
      <c r="D197">
        <v>12</v>
      </c>
      <c r="E197" t="s">
        <v>28</v>
      </c>
      <c r="F197" t="s">
        <v>1225</v>
      </c>
      <c r="G197" s="2">
        <v>44000</v>
      </c>
      <c r="H197" s="2">
        <v>44000</v>
      </c>
      <c r="I197">
        <v>319</v>
      </c>
      <c r="J197" t="s">
        <v>124</v>
      </c>
      <c r="K197" t="s">
        <v>112</v>
      </c>
      <c r="L197" t="s">
        <v>152</v>
      </c>
      <c r="M197" t="s">
        <v>113</v>
      </c>
      <c r="P197" t="s">
        <v>26</v>
      </c>
      <c r="Q197" t="s">
        <v>30</v>
      </c>
      <c r="R197" t="s">
        <v>111</v>
      </c>
      <c r="S197" t="s">
        <v>69</v>
      </c>
      <c r="W197">
        <v>19848</v>
      </c>
      <c r="X197" t="s">
        <v>1251</v>
      </c>
      <c r="Y197" t="s">
        <v>624</v>
      </c>
      <c r="Z197" t="s">
        <v>31</v>
      </c>
    </row>
    <row r="198" spans="1:26" x14ac:dyDescent="0.3">
      <c r="A198" t="s">
        <v>26</v>
      </c>
      <c r="B198" t="s">
        <v>27</v>
      </c>
      <c r="C198">
        <v>2020</v>
      </c>
      <c r="D198">
        <v>12</v>
      </c>
      <c r="E198" t="s">
        <v>28</v>
      </c>
      <c r="F198" t="s">
        <v>1225</v>
      </c>
      <c r="G198" s="2">
        <v>44000</v>
      </c>
      <c r="H198" s="2">
        <v>44000</v>
      </c>
      <c r="I198">
        <v>322</v>
      </c>
      <c r="J198" t="s">
        <v>124</v>
      </c>
      <c r="K198" t="s">
        <v>112</v>
      </c>
      <c r="L198" t="s">
        <v>152</v>
      </c>
      <c r="M198" t="s">
        <v>113</v>
      </c>
      <c r="P198" t="s">
        <v>26</v>
      </c>
      <c r="Q198" t="s">
        <v>30</v>
      </c>
      <c r="R198" t="s">
        <v>111</v>
      </c>
      <c r="S198" t="s">
        <v>128</v>
      </c>
      <c r="W198">
        <v>1850</v>
      </c>
      <c r="X198" t="s">
        <v>1252</v>
      </c>
      <c r="Y198" t="s">
        <v>465</v>
      </c>
      <c r="Z198" t="s">
        <v>31</v>
      </c>
    </row>
    <row r="199" spans="1:26" x14ac:dyDescent="0.3">
      <c r="A199" t="s">
        <v>26</v>
      </c>
      <c r="B199" t="s">
        <v>27</v>
      </c>
      <c r="C199">
        <v>2020</v>
      </c>
      <c r="D199">
        <v>12</v>
      </c>
      <c r="E199" t="s">
        <v>28</v>
      </c>
      <c r="F199" t="s">
        <v>1225</v>
      </c>
      <c r="G199" s="2">
        <v>44000</v>
      </c>
      <c r="H199" s="2">
        <v>44000</v>
      </c>
      <c r="I199">
        <v>325</v>
      </c>
      <c r="J199" t="s">
        <v>124</v>
      </c>
      <c r="K199" t="s">
        <v>112</v>
      </c>
      <c r="L199" t="s">
        <v>152</v>
      </c>
      <c r="M199" t="s">
        <v>113</v>
      </c>
      <c r="P199" t="s">
        <v>26</v>
      </c>
      <c r="Q199" t="s">
        <v>30</v>
      </c>
      <c r="R199" t="s">
        <v>111</v>
      </c>
      <c r="S199" t="s">
        <v>468</v>
      </c>
      <c r="W199">
        <v>7500</v>
      </c>
      <c r="X199" t="s">
        <v>1253</v>
      </c>
      <c r="Y199" t="s">
        <v>469</v>
      </c>
      <c r="Z199" t="s">
        <v>31</v>
      </c>
    </row>
    <row r="200" spans="1:26" x14ac:dyDescent="0.3">
      <c r="A200" t="s">
        <v>26</v>
      </c>
      <c r="B200" t="s">
        <v>27</v>
      </c>
      <c r="C200">
        <v>2020</v>
      </c>
      <c r="D200">
        <v>12</v>
      </c>
      <c r="E200" t="s">
        <v>28</v>
      </c>
      <c r="F200" t="s">
        <v>1225</v>
      </c>
      <c r="G200" s="2">
        <v>44000</v>
      </c>
      <c r="H200" s="2">
        <v>44000</v>
      </c>
      <c r="I200">
        <v>336</v>
      </c>
      <c r="J200" t="s">
        <v>124</v>
      </c>
      <c r="K200" t="s">
        <v>112</v>
      </c>
      <c r="L200" t="s">
        <v>152</v>
      </c>
      <c r="M200" t="s">
        <v>113</v>
      </c>
      <c r="P200" t="s">
        <v>26</v>
      </c>
      <c r="Q200" t="s">
        <v>30</v>
      </c>
      <c r="R200" t="s">
        <v>111</v>
      </c>
      <c r="S200" t="s">
        <v>75</v>
      </c>
      <c r="W200">
        <v>10942.99</v>
      </c>
      <c r="X200" t="s">
        <v>1254</v>
      </c>
      <c r="Y200" t="s">
        <v>622</v>
      </c>
      <c r="Z200" t="s">
        <v>31</v>
      </c>
    </row>
    <row r="201" spans="1:26" x14ac:dyDescent="0.3">
      <c r="A201" t="s">
        <v>26</v>
      </c>
      <c r="B201" t="s">
        <v>27</v>
      </c>
      <c r="C201">
        <v>2020</v>
      </c>
      <c r="D201">
        <v>12</v>
      </c>
      <c r="E201" t="s">
        <v>28</v>
      </c>
      <c r="F201" t="s">
        <v>1225</v>
      </c>
      <c r="G201" s="2">
        <v>44000</v>
      </c>
      <c r="H201" s="2">
        <v>44000</v>
      </c>
      <c r="I201">
        <v>346</v>
      </c>
      <c r="J201" t="s">
        <v>124</v>
      </c>
      <c r="K201" t="s">
        <v>112</v>
      </c>
      <c r="L201" t="s">
        <v>152</v>
      </c>
      <c r="M201" t="s">
        <v>113</v>
      </c>
      <c r="P201" t="s">
        <v>26</v>
      </c>
      <c r="Q201" t="s">
        <v>30</v>
      </c>
      <c r="R201" t="s">
        <v>111</v>
      </c>
      <c r="S201" t="s">
        <v>59</v>
      </c>
      <c r="W201">
        <v>2661.42</v>
      </c>
      <c r="X201" t="s">
        <v>1255</v>
      </c>
      <c r="Y201" t="s">
        <v>1256</v>
      </c>
      <c r="Z201" t="s">
        <v>31</v>
      </c>
    </row>
    <row r="202" spans="1:26" x14ac:dyDescent="0.3">
      <c r="A202" t="s">
        <v>26</v>
      </c>
      <c r="B202" t="s">
        <v>27</v>
      </c>
      <c r="C202">
        <v>2020</v>
      </c>
      <c r="D202">
        <v>12</v>
      </c>
      <c r="E202" t="s">
        <v>28</v>
      </c>
      <c r="F202" t="s">
        <v>1225</v>
      </c>
      <c r="G202" s="2">
        <v>44000</v>
      </c>
      <c r="H202" s="2">
        <v>44000</v>
      </c>
      <c r="I202">
        <v>347</v>
      </c>
      <c r="J202" t="s">
        <v>124</v>
      </c>
      <c r="K202" t="s">
        <v>112</v>
      </c>
      <c r="L202" t="s">
        <v>152</v>
      </c>
      <c r="M202" t="s">
        <v>113</v>
      </c>
      <c r="P202" t="s">
        <v>26</v>
      </c>
      <c r="Q202" t="s">
        <v>30</v>
      </c>
      <c r="R202" t="s">
        <v>111</v>
      </c>
      <c r="S202" t="s">
        <v>389</v>
      </c>
      <c r="W202">
        <v>5399.18</v>
      </c>
      <c r="X202" t="s">
        <v>1257</v>
      </c>
      <c r="Y202" t="s">
        <v>625</v>
      </c>
      <c r="Z202" t="s">
        <v>31</v>
      </c>
    </row>
    <row r="203" spans="1:26" x14ac:dyDescent="0.3">
      <c r="A203" t="s">
        <v>26</v>
      </c>
      <c r="B203" t="s">
        <v>27</v>
      </c>
      <c r="C203">
        <v>2020</v>
      </c>
      <c r="D203">
        <v>12</v>
      </c>
      <c r="E203" t="s">
        <v>28</v>
      </c>
      <c r="F203" t="s">
        <v>1225</v>
      </c>
      <c r="G203" s="2">
        <v>44000</v>
      </c>
      <c r="H203" s="2">
        <v>44000</v>
      </c>
      <c r="I203">
        <v>349</v>
      </c>
      <c r="J203" t="s">
        <v>124</v>
      </c>
      <c r="K203" t="s">
        <v>112</v>
      </c>
      <c r="L203" t="s">
        <v>152</v>
      </c>
      <c r="M203" t="s">
        <v>113</v>
      </c>
      <c r="P203" t="s">
        <v>26</v>
      </c>
      <c r="Q203" t="s">
        <v>30</v>
      </c>
      <c r="R203" t="s">
        <v>111</v>
      </c>
      <c r="S203" t="s">
        <v>64</v>
      </c>
      <c r="W203">
        <v>25122.38</v>
      </c>
      <c r="X203" t="s">
        <v>1258</v>
      </c>
      <c r="Y203" t="s">
        <v>626</v>
      </c>
      <c r="Z203" t="s">
        <v>31</v>
      </c>
    </row>
    <row r="204" spans="1:26" x14ac:dyDescent="0.3">
      <c r="A204" t="s">
        <v>26</v>
      </c>
      <c r="B204" t="s">
        <v>27</v>
      </c>
      <c r="C204">
        <v>2020</v>
      </c>
      <c r="D204">
        <v>12</v>
      </c>
      <c r="E204" t="s">
        <v>28</v>
      </c>
      <c r="F204" t="s">
        <v>1259</v>
      </c>
      <c r="G204" s="2">
        <v>44004</v>
      </c>
      <c r="H204" s="2">
        <v>44004</v>
      </c>
      <c r="I204">
        <v>142</v>
      </c>
      <c r="J204" t="s">
        <v>124</v>
      </c>
      <c r="K204" t="s">
        <v>112</v>
      </c>
      <c r="L204" t="s">
        <v>474</v>
      </c>
      <c r="M204" t="s">
        <v>113</v>
      </c>
      <c r="P204" t="s">
        <v>26</v>
      </c>
      <c r="Q204" t="s">
        <v>30</v>
      </c>
      <c r="R204" t="s">
        <v>111</v>
      </c>
      <c r="S204" t="s">
        <v>345</v>
      </c>
      <c r="W204">
        <v>-21795.93</v>
      </c>
      <c r="X204" t="s">
        <v>1232</v>
      </c>
      <c r="Y204" t="s">
        <v>1233</v>
      </c>
      <c r="Z204" t="s">
        <v>31</v>
      </c>
    </row>
    <row r="205" spans="1:26" x14ac:dyDescent="0.3">
      <c r="A205" t="s">
        <v>26</v>
      </c>
      <c r="B205" t="s">
        <v>27</v>
      </c>
      <c r="C205">
        <v>2020</v>
      </c>
      <c r="D205">
        <v>12</v>
      </c>
      <c r="E205" t="s">
        <v>28</v>
      </c>
      <c r="F205" t="s">
        <v>1259</v>
      </c>
      <c r="G205" s="2">
        <v>44004</v>
      </c>
      <c r="H205" s="2">
        <v>44004</v>
      </c>
      <c r="I205">
        <v>147</v>
      </c>
      <c r="J205" t="s">
        <v>124</v>
      </c>
      <c r="K205" t="s">
        <v>112</v>
      </c>
      <c r="L205" t="s">
        <v>474</v>
      </c>
      <c r="M205" t="s">
        <v>113</v>
      </c>
      <c r="P205" t="s">
        <v>26</v>
      </c>
      <c r="Q205" t="s">
        <v>30</v>
      </c>
      <c r="R205" t="s">
        <v>111</v>
      </c>
      <c r="S205" t="s">
        <v>155</v>
      </c>
      <c r="W205">
        <v>-26142.01</v>
      </c>
      <c r="X205" t="s">
        <v>1227</v>
      </c>
      <c r="Y205" t="s">
        <v>1185</v>
      </c>
      <c r="Z205" t="s">
        <v>31</v>
      </c>
    </row>
    <row r="206" spans="1:26" x14ac:dyDescent="0.3">
      <c r="A206" t="s">
        <v>26</v>
      </c>
      <c r="B206" t="s">
        <v>27</v>
      </c>
      <c r="C206">
        <v>2020</v>
      </c>
      <c r="D206">
        <v>12</v>
      </c>
      <c r="E206" t="s">
        <v>28</v>
      </c>
      <c r="F206" t="s">
        <v>1259</v>
      </c>
      <c r="G206" s="2">
        <v>44004</v>
      </c>
      <c r="H206" s="2">
        <v>44004</v>
      </c>
      <c r="I206">
        <v>149</v>
      </c>
      <c r="J206" t="s">
        <v>124</v>
      </c>
      <c r="K206" t="s">
        <v>112</v>
      </c>
      <c r="L206" t="s">
        <v>474</v>
      </c>
      <c r="M206" t="s">
        <v>113</v>
      </c>
      <c r="P206" t="s">
        <v>26</v>
      </c>
      <c r="Q206" t="s">
        <v>30</v>
      </c>
      <c r="R206" t="s">
        <v>111</v>
      </c>
      <c r="S206" t="s">
        <v>394</v>
      </c>
      <c r="W206">
        <v>-9415.9699999999993</v>
      </c>
      <c r="X206" t="s">
        <v>1234</v>
      </c>
      <c r="Y206" t="s">
        <v>395</v>
      </c>
      <c r="Z206" t="s">
        <v>31</v>
      </c>
    </row>
    <row r="207" spans="1:26" x14ac:dyDescent="0.3">
      <c r="A207" t="s">
        <v>26</v>
      </c>
      <c r="B207" t="s">
        <v>27</v>
      </c>
      <c r="C207">
        <v>2020</v>
      </c>
      <c r="D207">
        <v>12</v>
      </c>
      <c r="E207" t="s">
        <v>28</v>
      </c>
      <c r="F207" t="s">
        <v>1259</v>
      </c>
      <c r="G207" s="2">
        <v>44004</v>
      </c>
      <c r="H207" s="2">
        <v>44004</v>
      </c>
      <c r="I207">
        <v>153</v>
      </c>
      <c r="J207" t="s">
        <v>124</v>
      </c>
      <c r="K207" t="s">
        <v>112</v>
      </c>
      <c r="L207" t="s">
        <v>474</v>
      </c>
      <c r="M207" t="s">
        <v>113</v>
      </c>
      <c r="P207" t="s">
        <v>26</v>
      </c>
      <c r="Q207" t="s">
        <v>30</v>
      </c>
      <c r="R207" t="s">
        <v>111</v>
      </c>
      <c r="S207" t="s">
        <v>406</v>
      </c>
      <c r="W207">
        <v>-300</v>
      </c>
      <c r="X207" t="s">
        <v>1230</v>
      </c>
      <c r="Y207" t="s">
        <v>1231</v>
      </c>
      <c r="Z207" t="s">
        <v>31</v>
      </c>
    </row>
    <row r="208" spans="1:26" x14ac:dyDescent="0.3">
      <c r="A208" t="s">
        <v>26</v>
      </c>
      <c r="B208" t="s">
        <v>27</v>
      </c>
      <c r="C208">
        <v>2020</v>
      </c>
      <c r="D208">
        <v>12</v>
      </c>
      <c r="E208" t="s">
        <v>28</v>
      </c>
      <c r="F208" t="s">
        <v>1259</v>
      </c>
      <c r="G208" s="2">
        <v>44004</v>
      </c>
      <c r="H208" s="2">
        <v>44004</v>
      </c>
      <c r="I208">
        <v>157</v>
      </c>
      <c r="J208" t="s">
        <v>124</v>
      </c>
      <c r="K208" t="s">
        <v>112</v>
      </c>
      <c r="L208" t="s">
        <v>474</v>
      </c>
      <c r="M208" t="s">
        <v>113</v>
      </c>
      <c r="P208" t="s">
        <v>26</v>
      </c>
      <c r="Q208" t="s">
        <v>30</v>
      </c>
      <c r="R208" t="s">
        <v>111</v>
      </c>
      <c r="S208" t="s">
        <v>406</v>
      </c>
      <c r="W208">
        <v>300</v>
      </c>
      <c r="X208" t="s">
        <v>1230</v>
      </c>
      <c r="Y208" t="s">
        <v>1231</v>
      </c>
      <c r="Z208" t="s">
        <v>31</v>
      </c>
    </row>
    <row r="209" spans="1:26" x14ac:dyDescent="0.3">
      <c r="A209" t="s">
        <v>26</v>
      </c>
      <c r="B209" t="s">
        <v>27</v>
      </c>
      <c r="C209">
        <v>2020</v>
      </c>
      <c r="D209">
        <v>12</v>
      </c>
      <c r="E209" t="s">
        <v>28</v>
      </c>
      <c r="F209" t="s">
        <v>1259</v>
      </c>
      <c r="G209" s="2">
        <v>44004</v>
      </c>
      <c r="H209" s="2">
        <v>44004</v>
      </c>
      <c r="I209">
        <v>165</v>
      </c>
      <c r="J209" t="s">
        <v>124</v>
      </c>
      <c r="K209" t="s">
        <v>112</v>
      </c>
      <c r="L209" t="s">
        <v>474</v>
      </c>
      <c r="M209" t="s">
        <v>113</v>
      </c>
      <c r="P209" t="s">
        <v>26</v>
      </c>
      <c r="Q209" t="s">
        <v>30</v>
      </c>
      <c r="R209" t="s">
        <v>111</v>
      </c>
      <c r="S209" t="s">
        <v>155</v>
      </c>
      <c r="W209">
        <v>26142.01</v>
      </c>
      <c r="X209" t="s">
        <v>1227</v>
      </c>
      <c r="Y209" t="s">
        <v>1185</v>
      </c>
      <c r="Z209" t="s">
        <v>31</v>
      </c>
    </row>
    <row r="210" spans="1:26" x14ac:dyDescent="0.3">
      <c r="A210" t="s">
        <v>26</v>
      </c>
      <c r="B210" t="s">
        <v>27</v>
      </c>
      <c r="C210">
        <v>2020</v>
      </c>
      <c r="D210">
        <v>12</v>
      </c>
      <c r="E210" t="s">
        <v>28</v>
      </c>
      <c r="F210" t="s">
        <v>1259</v>
      </c>
      <c r="G210" s="2">
        <v>44004</v>
      </c>
      <c r="H210" s="2">
        <v>44004</v>
      </c>
      <c r="I210">
        <v>167</v>
      </c>
      <c r="J210" t="s">
        <v>124</v>
      </c>
      <c r="K210" t="s">
        <v>112</v>
      </c>
      <c r="L210" t="s">
        <v>474</v>
      </c>
      <c r="M210" t="s">
        <v>113</v>
      </c>
      <c r="P210" t="s">
        <v>26</v>
      </c>
      <c r="Q210" t="s">
        <v>30</v>
      </c>
      <c r="R210" t="s">
        <v>111</v>
      </c>
      <c r="S210" t="s">
        <v>153</v>
      </c>
      <c r="W210">
        <v>43565.68</v>
      </c>
      <c r="X210" t="s">
        <v>1228</v>
      </c>
      <c r="Y210" t="s">
        <v>1011</v>
      </c>
      <c r="Z210" t="s">
        <v>31</v>
      </c>
    </row>
    <row r="211" spans="1:26" x14ac:dyDescent="0.3">
      <c r="A211" t="s">
        <v>26</v>
      </c>
      <c r="B211" t="s">
        <v>27</v>
      </c>
      <c r="C211">
        <v>2020</v>
      </c>
      <c r="D211">
        <v>12</v>
      </c>
      <c r="E211" t="s">
        <v>28</v>
      </c>
      <c r="F211" t="s">
        <v>1259</v>
      </c>
      <c r="G211" s="2">
        <v>44004</v>
      </c>
      <c r="H211" s="2">
        <v>44004</v>
      </c>
      <c r="I211">
        <v>169</v>
      </c>
      <c r="J211" t="s">
        <v>124</v>
      </c>
      <c r="K211" t="s">
        <v>112</v>
      </c>
      <c r="L211" t="s">
        <v>474</v>
      </c>
      <c r="M211" t="s">
        <v>113</v>
      </c>
      <c r="P211" t="s">
        <v>26</v>
      </c>
      <c r="Q211" t="s">
        <v>30</v>
      </c>
      <c r="R211" t="s">
        <v>111</v>
      </c>
      <c r="S211" t="s">
        <v>345</v>
      </c>
      <c r="W211">
        <v>21795.93</v>
      </c>
      <c r="X211" t="s">
        <v>1232</v>
      </c>
      <c r="Y211" t="s">
        <v>1233</v>
      </c>
      <c r="Z211" t="s">
        <v>31</v>
      </c>
    </row>
    <row r="212" spans="1:26" x14ac:dyDescent="0.3">
      <c r="A212" t="s">
        <v>26</v>
      </c>
      <c r="B212" t="s">
        <v>27</v>
      </c>
      <c r="C212">
        <v>2020</v>
      </c>
      <c r="D212">
        <v>12</v>
      </c>
      <c r="E212" t="s">
        <v>28</v>
      </c>
      <c r="F212" t="s">
        <v>1259</v>
      </c>
      <c r="G212" s="2">
        <v>44004</v>
      </c>
      <c r="H212" s="2">
        <v>44004</v>
      </c>
      <c r="I212">
        <v>173</v>
      </c>
      <c r="J212" t="s">
        <v>124</v>
      </c>
      <c r="K212" t="s">
        <v>112</v>
      </c>
      <c r="L212" t="s">
        <v>474</v>
      </c>
      <c r="M212" t="s">
        <v>113</v>
      </c>
      <c r="P212" t="s">
        <v>26</v>
      </c>
      <c r="Q212" t="s">
        <v>30</v>
      </c>
      <c r="R212" t="s">
        <v>111</v>
      </c>
      <c r="S212" t="s">
        <v>394</v>
      </c>
      <c r="W212">
        <v>9415.9699999999993</v>
      </c>
      <c r="X212" t="s">
        <v>1234</v>
      </c>
      <c r="Y212" t="s">
        <v>395</v>
      </c>
      <c r="Z212" t="s">
        <v>31</v>
      </c>
    </row>
    <row r="213" spans="1:26" x14ac:dyDescent="0.3">
      <c r="A213" t="s">
        <v>26</v>
      </c>
      <c r="B213" t="s">
        <v>27</v>
      </c>
      <c r="C213">
        <v>2020</v>
      </c>
      <c r="D213">
        <v>12</v>
      </c>
      <c r="E213" t="s">
        <v>28</v>
      </c>
      <c r="F213" t="s">
        <v>1259</v>
      </c>
      <c r="G213" s="2">
        <v>44004</v>
      </c>
      <c r="H213" s="2">
        <v>44004</v>
      </c>
      <c r="I213">
        <v>181</v>
      </c>
      <c r="J213" t="s">
        <v>124</v>
      </c>
      <c r="K213" t="s">
        <v>112</v>
      </c>
      <c r="L213" t="s">
        <v>474</v>
      </c>
      <c r="M213" t="s">
        <v>113</v>
      </c>
      <c r="P213" t="s">
        <v>26</v>
      </c>
      <c r="Q213" t="s">
        <v>30</v>
      </c>
      <c r="R213" t="s">
        <v>111</v>
      </c>
      <c r="S213" t="s">
        <v>153</v>
      </c>
      <c r="W213">
        <v>-43565.68</v>
      </c>
      <c r="X213" t="s">
        <v>1228</v>
      </c>
      <c r="Y213" t="s">
        <v>1011</v>
      </c>
      <c r="Z213" t="s">
        <v>31</v>
      </c>
    </row>
    <row r="214" spans="1:26" x14ac:dyDescent="0.3">
      <c r="A214" t="s">
        <v>26</v>
      </c>
      <c r="B214" t="s">
        <v>27</v>
      </c>
      <c r="C214">
        <v>2020</v>
      </c>
      <c r="D214">
        <v>12</v>
      </c>
      <c r="E214" t="s">
        <v>28</v>
      </c>
      <c r="F214" t="s">
        <v>1260</v>
      </c>
      <c r="G214" s="2">
        <v>44004</v>
      </c>
      <c r="H214" s="2">
        <v>44004</v>
      </c>
      <c r="I214">
        <v>36</v>
      </c>
      <c r="J214" t="s">
        <v>124</v>
      </c>
      <c r="K214" t="s">
        <v>112</v>
      </c>
      <c r="L214" t="s">
        <v>152</v>
      </c>
      <c r="M214" t="s">
        <v>113</v>
      </c>
      <c r="P214" t="s">
        <v>26</v>
      </c>
      <c r="Q214" t="s">
        <v>30</v>
      </c>
      <c r="R214" t="s">
        <v>111</v>
      </c>
      <c r="S214" t="s">
        <v>144</v>
      </c>
      <c r="W214">
        <v>-6906.43</v>
      </c>
      <c r="X214" t="s">
        <v>1243</v>
      </c>
      <c r="Y214" t="s">
        <v>348</v>
      </c>
      <c r="Z214" t="s">
        <v>31</v>
      </c>
    </row>
    <row r="215" spans="1:26" x14ac:dyDescent="0.3">
      <c r="A215" t="s">
        <v>26</v>
      </c>
      <c r="B215" t="s">
        <v>27</v>
      </c>
      <c r="C215">
        <v>2020</v>
      </c>
      <c r="D215">
        <v>12</v>
      </c>
      <c r="E215" t="s">
        <v>28</v>
      </c>
      <c r="F215" t="s">
        <v>1260</v>
      </c>
      <c r="G215" s="2">
        <v>44004</v>
      </c>
      <c r="H215" s="2">
        <v>44004</v>
      </c>
      <c r="I215">
        <v>38</v>
      </c>
      <c r="J215" t="s">
        <v>124</v>
      </c>
      <c r="K215" t="s">
        <v>112</v>
      </c>
      <c r="L215" t="s">
        <v>152</v>
      </c>
      <c r="M215" t="s">
        <v>113</v>
      </c>
      <c r="P215" t="s">
        <v>26</v>
      </c>
      <c r="Q215" t="s">
        <v>30</v>
      </c>
      <c r="R215" t="s">
        <v>111</v>
      </c>
      <c r="S215" t="s">
        <v>468</v>
      </c>
      <c r="W215">
        <v>-7500</v>
      </c>
      <c r="X215" t="s">
        <v>1253</v>
      </c>
      <c r="Y215" t="s">
        <v>469</v>
      </c>
      <c r="Z215" t="s">
        <v>31</v>
      </c>
    </row>
    <row r="216" spans="1:26" x14ac:dyDescent="0.3">
      <c r="A216" t="s">
        <v>26</v>
      </c>
      <c r="B216" t="s">
        <v>27</v>
      </c>
      <c r="C216">
        <v>2020</v>
      </c>
      <c r="D216">
        <v>12</v>
      </c>
      <c r="E216" t="s">
        <v>28</v>
      </c>
      <c r="F216" t="s">
        <v>1260</v>
      </c>
      <c r="G216" s="2">
        <v>44004</v>
      </c>
      <c r="H216" s="2">
        <v>44004</v>
      </c>
      <c r="I216">
        <v>43</v>
      </c>
      <c r="J216" t="s">
        <v>124</v>
      </c>
      <c r="K216" t="s">
        <v>112</v>
      </c>
      <c r="L216" t="s">
        <v>152</v>
      </c>
      <c r="M216" t="s">
        <v>113</v>
      </c>
      <c r="P216" t="s">
        <v>26</v>
      </c>
      <c r="Q216" t="s">
        <v>30</v>
      </c>
      <c r="R216" t="s">
        <v>111</v>
      </c>
      <c r="S216" t="s">
        <v>392</v>
      </c>
      <c r="W216">
        <v>-10981.5</v>
      </c>
      <c r="X216" t="s">
        <v>1244</v>
      </c>
      <c r="Y216" t="s">
        <v>620</v>
      </c>
      <c r="Z216" t="s">
        <v>31</v>
      </c>
    </row>
    <row r="217" spans="1:26" x14ac:dyDescent="0.3">
      <c r="A217" t="s">
        <v>26</v>
      </c>
      <c r="B217" t="s">
        <v>27</v>
      </c>
      <c r="C217">
        <v>2020</v>
      </c>
      <c r="D217">
        <v>12</v>
      </c>
      <c r="E217" t="s">
        <v>28</v>
      </c>
      <c r="F217" t="s">
        <v>1260</v>
      </c>
      <c r="G217" s="2">
        <v>44004</v>
      </c>
      <c r="H217" s="2">
        <v>44004</v>
      </c>
      <c r="I217">
        <v>46</v>
      </c>
      <c r="J217" t="s">
        <v>124</v>
      </c>
      <c r="K217" t="s">
        <v>112</v>
      </c>
      <c r="L217" t="s">
        <v>152</v>
      </c>
      <c r="M217" t="s">
        <v>113</v>
      </c>
      <c r="P217" t="s">
        <v>26</v>
      </c>
      <c r="Q217" t="s">
        <v>30</v>
      </c>
      <c r="R217" t="s">
        <v>111</v>
      </c>
      <c r="S217" t="s">
        <v>65</v>
      </c>
      <c r="W217">
        <v>-10766.63</v>
      </c>
      <c r="X217" t="s">
        <v>1247</v>
      </c>
      <c r="Y217" t="s">
        <v>346</v>
      </c>
      <c r="Z217" t="s">
        <v>31</v>
      </c>
    </row>
    <row r="218" spans="1:26" x14ac:dyDescent="0.3">
      <c r="A218" t="s">
        <v>26</v>
      </c>
      <c r="B218" t="s">
        <v>27</v>
      </c>
      <c r="C218">
        <v>2020</v>
      </c>
      <c r="D218">
        <v>12</v>
      </c>
      <c r="E218" t="s">
        <v>28</v>
      </c>
      <c r="F218" t="s">
        <v>1260</v>
      </c>
      <c r="G218" s="2">
        <v>44004</v>
      </c>
      <c r="H218" s="2">
        <v>44004</v>
      </c>
      <c r="I218">
        <v>48</v>
      </c>
      <c r="J218" t="s">
        <v>124</v>
      </c>
      <c r="K218" t="s">
        <v>112</v>
      </c>
      <c r="L218" t="s">
        <v>152</v>
      </c>
      <c r="M218" t="s">
        <v>113</v>
      </c>
      <c r="P218" t="s">
        <v>26</v>
      </c>
      <c r="Q218" t="s">
        <v>30</v>
      </c>
      <c r="R218" t="s">
        <v>111</v>
      </c>
      <c r="S218" t="s">
        <v>151</v>
      </c>
      <c r="W218">
        <v>-15898.7</v>
      </c>
      <c r="X218" t="s">
        <v>1238</v>
      </c>
      <c r="Y218" t="s">
        <v>1172</v>
      </c>
      <c r="Z218" t="s">
        <v>31</v>
      </c>
    </row>
    <row r="219" spans="1:26" x14ac:dyDescent="0.3">
      <c r="A219" t="s">
        <v>26</v>
      </c>
      <c r="B219" t="s">
        <v>27</v>
      </c>
      <c r="C219">
        <v>2020</v>
      </c>
      <c r="D219">
        <v>12</v>
      </c>
      <c r="E219" t="s">
        <v>28</v>
      </c>
      <c r="F219" t="s">
        <v>1260</v>
      </c>
      <c r="G219" s="2">
        <v>44004</v>
      </c>
      <c r="H219" s="2">
        <v>44004</v>
      </c>
      <c r="I219">
        <v>52</v>
      </c>
      <c r="J219" t="s">
        <v>124</v>
      </c>
      <c r="K219" t="s">
        <v>112</v>
      </c>
      <c r="L219" t="s">
        <v>152</v>
      </c>
      <c r="M219" t="s">
        <v>113</v>
      </c>
      <c r="P219" t="s">
        <v>26</v>
      </c>
      <c r="Q219" t="s">
        <v>30</v>
      </c>
      <c r="R219" t="s">
        <v>111</v>
      </c>
      <c r="S219" t="s">
        <v>110</v>
      </c>
      <c r="W219">
        <v>-34788.239999999998</v>
      </c>
      <c r="X219" t="s">
        <v>1242</v>
      </c>
      <c r="Y219" t="s">
        <v>349</v>
      </c>
      <c r="Z219" t="s">
        <v>31</v>
      </c>
    </row>
    <row r="220" spans="1:26" x14ac:dyDescent="0.3">
      <c r="A220" t="s">
        <v>26</v>
      </c>
      <c r="B220" t="s">
        <v>27</v>
      </c>
      <c r="C220">
        <v>2020</v>
      </c>
      <c r="D220">
        <v>12</v>
      </c>
      <c r="E220" t="s">
        <v>28</v>
      </c>
      <c r="F220" t="s">
        <v>1260</v>
      </c>
      <c r="G220" s="2">
        <v>44004</v>
      </c>
      <c r="H220" s="2">
        <v>44004</v>
      </c>
      <c r="I220">
        <v>54</v>
      </c>
      <c r="J220" t="s">
        <v>124</v>
      </c>
      <c r="K220" t="s">
        <v>112</v>
      </c>
      <c r="L220" t="s">
        <v>152</v>
      </c>
      <c r="M220" t="s">
        <v>113</v>
      </c>
      <c r="P220" t="s">
        <v>26</v>
      </c>
      <c r="Q220" t="s">
        <v>30</v>
      </c>
      <c r="R220" t="s">
        <v>111</v>
      </c>
      <c r="S220" t="s">
        <v>155</v>
      </c>
      <c r="W220">
        <v>-1271.95</v>
      </c>
      <c r="X220" t="s">
        <v>1239</v>
      </c>
      <c r="Y220" t="s">
        <v>372</v>
      </c>
      <c r="Z220" t="s">
        <v>31</v>
      </c>
    </row>
    <row r="221" spans="1:26" x14ac:dyDescent="0.3">
      <c r="A221" t="s">
        <v>26</v>
      </c>
      <c r="B221" t="s">
        <v>27</v>
      </c>
      <c r="C221">
        <v>2020</v>
      </c>
      <c r="D221">
        <v>12</v>
      </c>
      <c r="E221" t="s">
        <v>28</v>
      </c>
      <c r="F221" t="s">
        <v>1260</v>
      </c>
      <c r="G221" s="2">
        <v>44004</v>
      </c>
      <c r="H221" s="2">
        <v>44004</v>
      </c>
      <c r="I221">
        <v>56</v>
      </c>
      <c r="J221" t="s">
        <v>124</v>
      </c>
      <c r="K221" t="s">
        <v>112</v>
      </c>
      <c r="L221" t="s">
        <v>152</v>
      </c>
      <c r="M221" t="s">
        <v>113</v>
      </c>
      <c r="P221" t="s">
        <v>26</v>
      </c>
      <c r="Q221" t="s">
        <v>30</v>
      </c>
      <c r="R221" t="s">
        <v>111</v>
      </c>
      <c r="S221" t="s">
        <v>123</v>
      </c>
      <c r="W221">
        <v>-1799.53</v>
      </c>
      <c r="X221" t="s">
        <v>1249</v>
      </c>
      <c r="Y221" t="s">
        <v>225</v>
      </c>
      <c r="Z221" t="s">
        <v>31</v>
      </c>
    </row>
    <row r="222" spans="1:26" x14ac:dyDescent="0.3">
      <c r="A222" t="s">
        <v>26</v>
      </c>
      <c r="B222" t="s">
        <v>27</v>
      </c>
      <c r="C222">
        <v>2020</v>
      </c>
      <c r="D222">
        <v>12</v>
      </c>
      <c r="E222" t="s">
        <v>28</v>
      </c>
      <c r="F222" t="s">
        <v>1260</v>
      </c>
      <c r="G222" s="2">
        <v>44004</v>
      </c>
      <c r="H222" s="2">
        <v>44004</v>
      </c>
      <c r="I222">
        <v>58</v>
      </c>
      <c r="J222" t="s">
        <v>124</v>
      </c>
      <c r="K222" t="s">
        <v>112</v>
      </c>
      <c r="L222" t="s">
        <v>152</v>
      </c>
      <c r="M222" t="s">
        <v>113</v>
      </c>
      <c r="P222" t="s">
        <v>26</v>
      </c>
      <c r="Q222" t="s">
        <v>30</v>
      </c>
      <c r="R222" t="s">
        <v>111</v>
      </c>
      <c r="S222" t="s">
        <v>128</v>
      </c>
      <c r="W222">
        <v>-1850</v>
      </c>
      <c r="X222" t="s">
        <v>1252</v>
      </c>
      <c r="Y222" t="s">
        <v>465</v>
      </c>
      <c r="Z222" t="s">
        <v>31</v>
      </c>
    </row>
    <row r="223" spans="1:26" x14ac:dyDescent="0.3">
      <c r="A223" t="s">
        <v>26</v>
      </c>
      <c r="B223" t="s">
        <v>27</v>
      </c>
      <c r="C223">
        <v>2020</v>
      </c>
      <c r="D223">
        <v>12</v>
      </c>
      <c r="E223" t="s">
        <v>28</v>
      </c>
      <c r="F223" t="s">
        <v>1260</v>
      </c>
      <c r="G223" s="2">
        <v>44004</v>
      </c>
      <c r="H223" s="2">
        <v>44004</v>
      </c>
      <c r="I223">
        <v>60</v>
      </c>
      <c r="J223" t="s">
        <v>124</v>
      </c>
      <c r="K223" t="s">
        <v>112</v>
      </c>
      <c r="L223" t="s">
        <v>152</v>
      </c>
      <c r="M223" t="s">
        <v>113</v>
      </c>
      <c r="P223" t="s">
        <v>26</v>
      </c>
      <c r="Q223" t="s">
        <v>30</v>
      </c>
      <c r="R223" t="s">
        <v>111</v>
      </c>
      <c r="S223" t="s">
        <v>135</v>
      </c>
      <c r="W223">
        <v>-15000</v>
      </c>
      <c r="X223" t="s">
        <v>1245</v>
      </c>
      <c r="Y223" t="s">
        <v>464</v>
      </c>
      <c r="Z223" t="s">
        <v>31</v>
      </c>
    </row>
    <row r="224" spans="1:26" x14ac:dyDescent="0.3">
      <c r="A224" t="s">
        <v>26</v>
      </c>
      <c r="B224" t="s">
        <v>27</v>
      </c>
      <c r="C224">
        <v>2020</v>
      </c>
      <c r="D224">
        <v>12</v>
      </c>
      <c r="E224" t="s">
        <v>28</v>
      </c>
      <c r="F224" t="s">
        <v>1259</v>
      </c>
      <c r="G224" s="2">
        <v>44004</v>
      </c>
      <c r="H224" s="2">
        <v>44004</v>
      </c>
      <c r="I224">
        <v>191</v>
      </c>
      <c r="J224" t="s">
        <v>124</v>
      </c>
      <c r="K224" t="s">
        <v>112</v>
      </c>
      <c r="L224" t="s">
        <v>152</v>
      </c>
      <c r="M224" t="s">
        <v>113</v>
      </c>
      <c r="P224" t="s">
        <v>26</v>
      </c>
      <c r="Q224" t="s">
        <v>30</v>
      </c>
      <c r="R224" t="s">
        <v>111</v>
      </c>
      <c r="S224" t="s">
        <v>75</v>
      </c>
      <c r="W224">
        <v>-10942.99</v>
      </c>
      <c r="X224" t="s">
        <v>1254</v>
      </c>
      <c r="Y224" t="s">
        <v>622</v>
      </c>
      <c r="Z224" t="s">
        <v>31</v>
      </c>
    </row>
    <row r="225" spans="1:26" x14ac:dyDescent="0.3">
      <c r="A225" t="s">
        <v>26</v>
      </c>
      <c r="B225" t="s">
        <v>27</v>
      </c>
      <c r="C225">
        <v>2020</v>
      </c>
      <c r="D225">
        <v>12</v>
      </c>
      <c r="E225" t="s">
        <v>28</v>
      </c>
      <c r="F225" t="s">
        <v>1259</v>
      </c>
      <c r="G225" s="2">
        <v>44004</v>
      </c>
      <c r="H225" s="2">
        <v>44004</v>
      </c>
      <c r="I225">
        <v>199</v>
      </c>
      <c r="J225" t="s">
        <v>124</v>
      </c>
      <c r="K225" t="s">
        <v>112</v>
      </c>
      <c r="L225" t="s">
        <v>152</v>
      </c>
      <c r="M225" t="s">
        <v>113</v>
      </c>
      <c r="P225" t="s">
        <v>26</v>
      </c>
      <c r="Q225" t="s">
        <v>30</v>
      </c>
      <c r="R225" t="s">
        <v>111</v>
      </c>
      <c r="S225" t="s">
        <v>128</v>
      </c>
      <c r="W225">
        <v>-14302</v>
      </c>
      <c r="X225" t="s">
        <v>1241</v>
      </c>
      <c r="Y225" t="s">
        <v>1149</v>
      </c>
      <c r="Z225" t="s">
        <v>31</v>
      </c>
    </row>
    <row r="226" spans="1:26" x14ac:dyDescent="0.3">
      <c r="A226" t="s">
        <v>26</v>
      </c>
      <c r="B226" t="s">
        <v>27</v>
      </c>
      <c r="C226">
        <v>2020</v>
      </c>
      <c r="D226">
        <v>12</v>
      </c>
      <c r="E226" t="s">
        <v>28</v>
      </c>
      <c r="F226" t="s">
        <v>1259</v>
      </c>
      <c r="G226" s="2">
        <v>44004</v>
      </c>
      <c r="H226" s="2">
        <v>44004</v>
      </c>
      <c r="I226">
        <v>211</v>
      </c>
      <c r="J226" t="s">
        <v>124</v>
      </c>
      <c r="K226" t="s">
        <v>112</v>
      </c>
      <c r="L226" t="s">
        <v>152</v>
      </c>
      <c r="M226" t="s">
        <v>113</v>
      </c>
      <c r="P226" t="s">
        <v>26</v>
      </c>
      <c r="Q226" t="s">
        <v>30</v>
      </c>
      <c r="R226" t="s">
        <v>111</v>
      </c>
      <c r="S226" t="s">
        <v>65</v>
      </c>
      <c r="W226">
        <v>10766.63</v>
      </c>
      <c r="X226" t="s">
        <v>1247</v>
      </c>
      <c r="Y226" t="s">
        <v>346</v>
      </c>
      <c r="Z226" t="s">
        <v>31</v>
      </c>
    </row>
    <row r="227" spans="1:26" x14ac:dyDescent="0.3">
      <c r="A227" t="s">
        <v>26</v>
      </c>
      <c r="B227" t="s">
        <v>27</v>
      </c>
      <c r="C227">
        <v>2020</v>
      </c>
      <c r="D227">
        <v>12</v>
      </c>
      <c r="E227" t="s">
        <v>28</v>
      </c>
      <c r="F227" t="s">
        <v>1259</v>
      </c>
      <c r="G227" s="2">
        <v>44004</v>
      </c>
      <c r="H227" s="2">
        <v>44004</v>
      </c>
      <c r="I227">
        <v>213</v>
      </c>
      <c r="J227" t="s">
        <v>124</v>
      </c>
      <c r="K227" t="s">
        <v>112</v>
      </c>
      <c r="L227" t="s">
        <v>152</v>
      </c>
      <c r="M227" t="s">
        <v>113</v>
      </c>
      <c r="P227" t="s">
        <v>26</v>
      </c>
      <c r="Q227" t="s">
        <v>30</v>
      </c>
      <c r="R227" t="s">
        <v>111</v>
      </c>
      <c r="S227" t="s">
        <v>144</v>
      </c>
      <c r="W227">
        <v>6906.43</v>
      </c>
      <c r="X227" t="s">
        <v>1243</v>
      </c>
      <c r="Y227" t="s">
        <v>348</v>
      </c>
      <c r="Z227" t="s">
        <v>31</v>
      </c>
    </row>
    <row r="228" spans="1:26" x14ac:dyDescent="0.3">
      <c r="A228" t="s">
        <v>26</v>
      </c>
      <c r="B228" t="s">
        <v>27</v>
      </c>
      <c r="C228">
        <v>2020</v>
      </c>
      <c r="D228">
        <v>12</v>
      </c>
      <c r="E228" t="s">
        <v>28</v>
      </c>
      <c r="F228" t="s">
        <v>1259</v>
      </c>
      <c r="G228" s="2">
        <v>44004</v>
      </c>
      <c r="H228" s="2">
        <v>44004</v>
      </c>
      <c r="I228">
        <v>215</v>
      </c>
      <c r="J228" t="s">
        <v>124</v>
      </c>
      <c r="K228" t="s">
        <v>112</v>
      </c>
      <c r="L228" t="s">
        <v>152</v>
      </c>
      <c r="M228" t="s">
        <v>113</v>
      </c>
      <c r="P228" t="s">
        <v>26</v>
      </c>
      <c r="Q228" t="s">
        <v>30</v>
      </c>
      <c r="R228" t="s">
        <v>111</v>
      </c>
      <c r="S228" t="s">
        <v>135</v>
      </c>
      <c r="W228">
        <v>15000</v>
      </c>
      <c r="X228" t="s">
        <v>1245</v>
      </c>
      <c r="Y228" t="s">
        <v>464</v>
      </c>
      <c r="Z228" t="s">
        <v>31</v>
      </c>
    </row>
    <row r="229" spans="1:26" x14ac:dyDescent="0.3">
      <c r="A229" t="s">
        <v>26</v>
      </c>
      <c r="B229" t="s">
        <v>27</v>
      </c>
      <c r="C229">
        <v>2020</v>
      </c>
      <c r="D229">
        <v>12</v>
      </c>
      <c r="E229" t="s">
        <v>28</v>
      </c>
      <c r="F229" t="s">
        <v>1259</v>
      </c>
      <c r="G229" s="2">
        <v>44004</v>
      </c>
      <c r="H229" s="2">
        <v>44004</v>
      </c>
      <c r="I229">
        <v>217</v>
      </c>
      <c r="J229" t="s">
        <v>124</v>
      </c>
      <c r="K229" t="s">
        <v>112</v>
      </c>
      <c r="L229" t="s">
        <v>152</v>
      </c>
      <c r="M229" t="s">
        <v>113</v>
      </c>
      <c r="P229" t="s">
        <v>26</v>
      </c>
      <c r="Q229" t="s">
        <v>30</v>
      </c>
      <c r="R229" t="s">
        <v>111</v>
      </c>
      <c r="S229" t="s">
        <v>151</v>
      </c>
      <c r="W229">
        <v>15898.7</v>
      </c>
      <c r="X229" t="s">
        <v>1238</v>
      </c>
      <c r="Y229" t="s">
        <v>1172</v>
      </c>
      <c r="Z229" t="s">
        <v>31</v>
      </c>
    </row>
    <row r="230" spans="1:26" x14ac:dyDescent="0.3">
      <c r="A230" t="s">
        <v>26</v>
      </c>
      <c r="B230" t="s">
        <v>27</v>
      </c>
      <c r="C230">
        <v>2020</v>
      </c>
      <c r="D230">
        <v>12</v>
      </c>
      <c r="E230" t="s">
        <v>28</v>
      </c>
      <c r="F230" t="s">
        <v>1259</v>
      </c>
      <c r="G230" s="2">
        <v>44004</v>
      </c>
      <c r="H230" s="2">
        <v>44004</v>
      </c>
      <c r="I230">
        <v>219</v>
      </c>
      <c r="J230" t="s">
        <v>124</v>
      </c>
      <c r="K230" t="s">
        <v>112</v>
      </c>
      <c r="L230" t="s">
        <v>152</v>
      </c>
      <c r="M230" t="s">
        <v>113</v>
      </c>
      <c r="P230" t="s">
        <v>26</v>
      </c>
      <c r="Q230" t="s">
        <v>30</v>
      </c>
      <c r="R230" t="s">
        <v>111</v>
      </c>
      <c r="S230" t="s">
        <v>155</v>
      </c>
      <c r="W230">
        <v>1271.95</v>
      </c>
      <c r="X230" t="s">
        <v>1239</v>
      </c>
      <c r="Y230" t="s">
        <v>372</v>
      </c>
      <c r="Z230" t="s">
        <v>31</v>
      </c>
    </row>
    <row r="231" spans="1:26" x14ac:dyDescent="0.3">
      <c r="A231" t="s">
        <v>26</v>
      </c>
      <c r="B231" t="s">
        <v>27</v>
      </c>
      <c r="C231">
        <v>2020</v>
      </c>
      <c r="D231">
        <v>12</v>
      </c>
      <c r="E231" t="s">
        <v>28</v>
      </c>
      <c r="F231" t="s">
        <v>1259</v>
      </c>
      <c r="G231" s="2">
        <v>44004</v>
      </c>
      <c r="H231" s="2">
        <v>44004</v>
      </c>
      <c r="I231">
        <v>221</v>
      </c>
      <c r="J231" t="s">
        <v>124</v>
      </c>
      <c r="K231" t="s">
        <v>112</v>
      </c>
      <c r="L231" t="s">
        <v>152</v>
      </c>
      <c r="M231" t="s">
        <v>113</v>
      </c>
      <c r="P231" t="s">
        <v>26</v>
      </c>
      <c r="Q231" t="s">
        <v>30</v>
      </c>
      <c r="R231" t="s">
        <v>111</v>
      </c>
      <c r="S231" t="s">
        <v>123</v>
      </c>
      <c r="W231">
        <v>1799.53</v>
      </c>
      <c r="X231" t="s">
        <v>1249</v>
      </c>
      <c r="Y231" t="s">
        <v>225</v>
      </c>
      <c r="Z231" t="s">
        <v>31</v>
      </c>
    </row>
    <row r="232" spans="1:26" x14ac:dyDescent="0.3">
      <c r="A232" t="s">
        <v>26</v>
      </c>
      <c r="B232" t="s">
        <v>27</v>
      </c>
      <c r="C232">
        <v>2020</v>
      </c>
      <c r="D232">
        <v>12</v>
      </c>
      <c r="E232" t="s">
        <v>28</v>
      </c>
      <c r="F232" t="s">
        <v>1259</v>
      </c>
      <c r="G232" s="2">
        <v>44004</v>
      </c>
      <c r="H232" s="2">
        <v>44004</v>
      </c>
      <c r="I232">
        <v>223</v>
      </c>
      <c r="J232" t="s">
        <v>124</v>
      </c>
      <c r="K232" t="s">
        <v>112</v>
      </c>
      <c r="L232" t="s">
        <v>152</v>
      </c>
      <c r="M232" t="s">
        <v>113</v>
      </c>
      <c r="P232" t="s">
        <v>26</v>
      </c>
      <c r="Q232" t="s">
        <v>30</v>
      </c>
      <c r="R232" t="s">
        <v>111</v>
      </c>
      <c r="S232" t="s">
        <v>128</v>
      </c>
      <c r="W232">
        <v>1850</v>
      </c>
      <c r="X232" t="s">
        <v>1252</v>
      </c>
      <c r="Y232" t="s">
        <v>465</v>
      </c>
      <c r="Z232" t="s">
        <v>31</v>
      </c>
    </row>
    <row r="233" spans="1:26" x14ac:dyDescent="0.3">
      <c r="A233" t="s">
        <v>26</v>
      </c>
      <c r="B233" t="s">
        <v>27</v>
      </c>
      <c r="C233">
        <v>2020</v>
      </c>
      <c r="D233">
        <v>12</v>
      </c>
      <c r="E233" t="s">
        <v>28</v>
      </c>
      <c r="F233" t="s">
        <v>1259</v>
      </c>
      <c r="G233" s="2">
        <v>44004</v>
      </c>
      <c r="H233" s="2">
        <v>44004</v>
      </c>
      <c r="I233">
        <v>225</v>
      </c>
      <c r="J233" t="s">
        <v>124</v>
      </c>
      <c r="K233" t="s">
        <v>112</v>
      </c>
      <c r="L233" t="s">
        <v>152</v>
      </c>
      <c r="M233" t="s">
        <v>113</v>
      </c>
      <c r="P233" t="s">
        <v>26</v>
      </c>
      <c r="Q233" t="s">
        <v>30</v>
      </c>
      <c r="R233" t="s">
        <v>111</v>
      </c>
      <c r="S233" t="s">
        <v>468</v>
      </c>
      <c r="W233">
        <v>7500</v>
      </c>
      <c r="X233" t="s">
        <v>1253</v>
      </c>
      <c r="Y233" t="s">
        <v>469</v>
      </c>
      <c r="Z233" t="s">
        <v>31</v>
      </c>
    </row>
    <row r="234" spans="1:26" x14ac:dyDescent="0.3">
      <c r="A234" t="s">
        <v>26</v>
      </c>
      <c r="B234" t="s">
        <v>27</v>
      </c>
      <c r="C234">
        <v>2020</v>
      </c>
      <c r="D234">
        <v>12</v>
      </c>
      <c r="E234" t="s">
        <v>28</v>
      </c>
      <c r="F234" t="s">
        <v>1259</v>
      </c>
      <c r="G234" s="2">
        <v>44004</v>
      </c>
      <c r="H234" s="2">
        <v>44004</v>
      </c>
      <c r="I234">
        <v>227</v>
      </c>
      <c r="J234" t="s">
        <v>124</v>
      </c>
      <c r="K234" t="s">
        <v>112</v>
      </c>
      <c r="L234" t="s">
        <v>152</v>
      </c>
      <c r="M234" t="s">
        <v>113</v>
      </c>
      <c r="P234" t="s">
        <v>26</v>
      </c>
      <c r="Q234" t="s">
        <v>30</v>
      </c>
      <c r="R234" t="s">
        <v>111</v>
      </c>
      <c r="S234" t="s">
        <v>110</v>
      </c>
      <c r="W234">
        <v>34788.239999999998</v>
      </c>
      <c r="X234" t="s">
        <v>1242</v>
      </c>
      <c r="Y234" t="s">
        <v>349</v>
      </c>
      <c r="Z234" t="s">
        <v>31</v>
      </c>
    </row>
    <row r="235" spans="1:26" x14ac:dyDescent="0.3">
      <c r="A235" t="s">
        <v>26</v>
      </c>
      <c r="B235" t="s">
        <v>27</v>
      </c>
      <c r="C235">
        <v>2020</v>
      </c>
      <c r="D235">
        <v>12</v>
      </c>
      <c r="E235" t="s">
        <v>28</v>
      </c>
      <c r="F235" t="s">
        <v>1259</v>
      </c>
      <c r="G235" s="2">
        <v>44004</v>
      </c>
      <c r="H235" s="2">
        <v>44004</v>
      </c>
      <c r="I235">
        <v>229</v>
      </c>
      <c r="J235" t="s">
        <v>124</v>
      </c>
      <c r="K235" t="s">
        <v>112</v>
      </c>
      <c r="L235" t="s">
        <v>152</v>
      </c>
      <c r="M235" t="s">
        <v>113</v>
      </c>
      <c r="P235" t="s">
        <v>26</v>
      </c>
      <c r="Q235" t="s">
        <v>30</v>
      </c>
      <c r="R235" t="s">
        <v>111</v>
      </c>
      <c r="S235" t="s">
        <v>392</v>
      </c>
      <c r="W235">
        <v>10981.5</v>
      </c>
      <c r="X235" t="s">
        <v>1244</v>
      </c>
      <c r="Y235" t="s">
        <v>620</v>
      </c>
      <c r="Z235" t="s">
        <v>31</v>
      </c>
    </row>
    <row r="236" spans="1:26" x14ac:dyDescent="0.3">
      <c r="A236" t="s">
        <v>26</v>
      </c>
      <c r="B236" t="s">
        <v>27</v>
      </c>
      <c r="C236">
        <v>2020</v>
      </c>
      <c r="D236">
        <v>12</v>
      </c>
      <c r="E236" t="s">
        <v>28</v>
      </c>
      <c r="F236" t="s">
        <v>1259</v>
      </c>
      <c r="G236" s="2">
        <v>44004</v>
      </c>
      <c r="H236" s="2">
        <v>44004</v>
      </c>
      <c r="I236">
        <v>233</v>
      </c>
      <c r="J236" t="s">
        <v>124</v>
      </c>
      <c r="K236" t="s">
        <v>112</v>
      </c>
      <c r="L236" t="s">
        <v>152</v>
      </c>
      <c r="M236" t="s">
        <v>113</v>
      </c>
      <c r="P236" t="s">
        <v>26</v>
      </c>
      <c r="Q236" t="s">
        <v>30</v>
      </c>
      <c r="R236" t="s">
        <v>111</v>
      </c>
      <c r="S236" t="s">
        <v>75</v>
      </c>
      <c r="W236">
        <v>10942.99</v>
      </c>
      <c r="X236" t="s">
        <v>1254</v>
      </c>
      <c r="Y236" t="s">
        <v>622</v>
      </c>
      <c r="Z236" t="s">
        <v>31</v>
      </c>
    </row>
    <row r="237" spans="1:26" x14ac:dyDescent="0.3">
      <c r="A237" t="s">
        <v>26</v>
      </c>
      <c r="B237" t="s">
        <v>27</v>
      </c>
      <c r="C237">
        <v>2020</v>
      </c>
      <c r="D237">
        <v>12</v>
      </c>
      <c r="E237" t="s">
        <v>28</v>
      </c>
      <c r="F237" t="s">
        <v>1259</v>
      </c>
      <c r="G237" s="2">
        <v>44004</v>
      </c>
      <c r="H237" s="2">
        <v>44004</v>
      </c>
      <c r="I237">
        <v>237</v>
      </c>
      <c r="J237" t="s">
        <v>124</v>
      </c>
      <c r="K237" t="s">
        <v>112</v>
      </c>
      <c r="L237" t="s">
        <v>152</v>
      </c>
      <c r="M237" t="s">
        <v>113</v>
      </c>
      <c r="P237" t="s">
        <v>26</v>
      </c>
      <c r="Q237" t="s">
        <v>30</v>
      </c>
      <c r="R237" t="s">
        <v>111</v>
      </c>
      <c r="S237" t="s">
        <v>128</v>
      </c>
      <c r="W237">
        <v>14302</v>
      </c>
      <c r="X237" t="s">
        <v>1241</v>
      </c>
      <c r="Y237" t="s">
        <v>1149</v>
      </c>
      <c r="Z237" t="s">
        <v>31</v>
      </c>
    </row>
    <row r="238" spans="1:26" x14ac:dyDescent="0.3">
      <c r="A238" t="s">
        <v>26</v>
      </c>
      <c r="B238" t="s">
        <v>27</v>
      </c>
      <c r="C238">
        <v>2020</v>
      </c>
      <c r="D238">
        <v>12</v>
      </c>
      <c r="E238" t="s">
        <v>28</v>
      </c>
      <c r="F238" t="s">
        <v>1261</v>
      </c>
      <c r="G238" s="2">
        <v>44005</v>
      </c>
      <c r="H238" s="2">
        <v>44005</v>
      </c>
      <c r="I238">
        <v>40</v>
      </c>
      <c r="J238" t="s">
        <v>124</v>
      </c>
      <c r="K238" t="s">
        <v>112</v>
      </c>
      <c r="L238" t="s">
        <v>152</v>
      </c>
      <c r="M238" t="s">
        <v>113</v>
      </c>
      <c r="P238" t="s">
        <v>26</v>
      </c>
      <c r="Q238" t="s">
        <v>30</v>
      </c>
      <c r="R238" t="s">
        <v>111</v>
      </c>
      <c r="S238" t="s">
        <v>386</v>
      </c>
      <c r="W238">
        <v>27185</v>
      </c>
      <c r="X238" t="s">
        <v>1262</v>
      </c>
      <c r="Y238" t="s">
        <v>387</v>
      </c>
      <c r="Z238" t="s">
        <v>31</v>
      </c>
    </row>
    <row r="239" spans="1:26" x14ac:dyDescent="0.3">
      <c r="A239" t="s">
        <v>26</v>
      </c>
      <c r="B239" t="s">
        <v>27</v>
      </c>
      <c r="C239">
        <v>2020</v>
      </c>
      <c r="D239">
        <v>12</v>
      </c>
      <c r="E239" t="s">
        <v>28</v>
      </c>
      <c r="F239" t="s">
        <v>1261</v>
      </c>
      <c r="G239" s="2">
        <v>44005</v>
      </c>
      <c r="H239" s="2">
        <v>44005</v>
      </c>
      <c r="I239">
        <v>43</v>
      </c>
      <c r="J239" t="s">
        <v>124</v>
      </c>
      <c r="K239" t="s">
        <v>112</v>
      </c>
      <c r="L239" t="s">
        <v>152</v>
      </c>
      <c r="M239" t="s">
        <v>113</v>
      </c>
      <c r="P239" t="s">
        <v>26</v>
      </c>
      <c r="Q239" t="s">
        <v>30</v>
      </c>
      <c r="R239" t="s">
        <v>111</v>
      </c>
      <c r="S239" t="s">
        <v>143</v>
      </c>
      <c r="W239">
        <v>14979.15</v>
      </c>
      <c r="X239" t="s">
        <v>1263</v>
      </c>
      <c r="Y239" t="s">
        <v>1209</v>
      </c>
      <c r="Z239" t="s">
        <v>31</v>
      </c>
    </row>
    <row r="240" spans="1:26" x14ac:dyDescent="0.3">
      <c r="A240" t="s">
        <v>26</v>
      </c>
      <c r="B240" t="s">
        <v>27</v>
      </c>
      <c r="C240">
        <v>2020</v>
      </c>
      <c r="D240">
        <v>12</v>
      </c>
      <c r="E240" t="s">
        <v>28</v>
      </c>
      <c r="F240" t="s">
        <v>1261</v>
      </c>
      <c r="G240" s="2">
        <v>44005</v>
      </c>
      <c r="H240" s="2">
        <v>44005</v>
      </c>
      <c r="I240">
        <v>45</v>
      </c>
      <c r="J240" t="s">
        <v>124</v>
      </c>
      <c r="K240" t="s">
        <v>112</v>
      </c>
      <c r="L240" t="s">
        <v>152</v>
      </c>
      <c r="M240" t="s">
        <v>113</v>
      </c>
      <c r="P240" t="s">
        <v>26</v>
      </c>
      <c r="Q240" t="s">
        <v>30</v>
      </c>
      <c r="R240" t="s">
        <v>111</v>
      </c>
      <c r="S240" t="s">
        <v>147</v>
      </c>
      <c r="W240">
        <v>1400.17</v>
      </c>
      <c r="X240" t="s">
        <v>1264</v>
      </c>
      <c r="Y240" t="s">
        <v>1265</v>
      </c>
      <c r="Z240" t="s">
        <v>31</v>
      </c>
    </row>
    <row r="241" spans="1:26" x14ac:dyDescent="0.3">
      <c r="A241" t="s">
        <v>26</v>
      </c>
      <c r="B241" t="s">
        <v>27</v>
      </c>
      <c r="C241">
        <v>2020</v>
      </c>
      <c r="D241">
        <v>12</v>
      </c>
      <c r="E241" t="s">
        <v>28</v>
      </c>
      <c r="F241" t="s">
        <v>1261</v>
      </c>
      <c r="G241" s="2">
        <v>44005</v>
      </c>
      <c r="H241" s="2">
        <v>44005</v>
      </c>
      <c r="I241">
        <v>47</v>
      </c>
      <c r="J241" t="s">
        <v>124</v>
      </c>
      <c r="K241" t="s">
        <v>112</v>
      </c>
      <c r="L241" t="s">
        <v>152</v>
      </c>
      <c r="M241" t="s">
        <v>113</v>
      </c>
      <c r="P241" t="s">
        <v>26</v>
      </c>
      <c r="Q241" t="s">
        <v>30</v>
      </c>
      <c r="R241" t="s">
        <v>111</v>
      </c>
      <c r="S241" t="s">
        <v>352</v>
      </c>
      <c r="W241">
        <v>9117.7999999999993</v>
      </c>
      <c r="X241" t="s">
        <v>1266</v>
      </c>
      <c r="Y241" t="s">
        <v>1267</v>
      </c>
      <c r="Z241" t="s">
        <v>31</v>
      </c>
    </row>
    <row r="242" spans="1:26" x14ac:dyDescent="0.3">
      <c r="A242" t="s">
        <v>26</v>
      </c>
      <c r="B242" t="s">
        <v>27</v>
      </c>
      <c r="C242">
        <v>2020</v>
      </c>
      <c r="D242">
        <v>12</v>
      </c>
      <c r="E242" t="s">
        <v>28</v>
      </c>
      <c r="F242" t="s">
        <v>1261</v>
      </c>
      <c r="G242" s="2">
        <v>44005</v>
      </c>
      <c r="H242" s="2">
        <v>44005</v>
      </c>
      <c r="I242">
        <v>49</v>
      </c>
      <c r="J242" t="s">
        <v>124</v>
      </c>
      <c r="K242" t="s">
        <v>112</v>
      </c>
      <c r="L242" t="s">
        <v>152</v>
      </c>
      <c r="M242" t="s">
        <v>113</v>
      </c>
      <c r="P242" t="s">
        <v>26</v>
      </c>
      <c r="Q242" t="s">
        <v>30</v>
      </c>
      <c r="R242" t="s">
        <v>111</v>
      </c>
      <c r="S242" t="s">
        <v>37</v>
      </c>
      <c r="W242">
        <v>13685.16</v>
      </c>
      <c r="X242" t="s">
        <v>1268</v>
      </c>
      <c r="Y242" t="s">
        <v>1269</v>
      </c>
      <c r="Z242" t="s">
        <v>31</v>
      </c>
    </row>
    <row r="243" spans="1:26" ht="15" thickBot="1" x14ac:dyDescent="0.35">
      <c r="W243" s="11">
        <f>SUM(W2:W242)</f>
        <v>2768111.69</v>
      </c>
    </row>
    <row r="246" spans="1:26" x14ac:dyDescent="0.3">
      <c r="A246" t="s">
        <v>26</v>
      </c>
      <c r="B246" t="s">
        <v>27</v>
      </c>
      <c r="C246">
        <v>2021</v>
      </c>
      <c r="D246">
        <v>2</v>
      </c>
      <c r="E246" t="s">
        <v>28</v>
      </c>
      <c r="F246" t="s">
        <v>1270</v>
      </c>
      <c r="G246" s="2">
        <v>44053</v>
      </c>
      <c r="H246" s="2">
        <v>44053</v>
      </c>
      <c r="I246">
        <v>61</v>
      </c>
      <c r="J246" t="s">
        <v>124</v>
      </c>
      <c r="K246" t="s">
        <v>112</v>
      </c>
      <c r="L246" t="s">
        <v>474</v>
      </c>
      <c r="M246" t="s">
        <v>113</v>
      </c>
      <c r="P246" t="s">
        <v>26</v>
      </c>
      <c r="Q246" t="s">
        <v>30</v>
      </c>
      <c r="R246" t="s">
        <v>111</v>
      </c>
      <c r="S246" t="s">
        <v>145</v>
      </c>
      <c r="V246">
        <f>SUM(W246:W249)</f>
        <v>102767.92000000001</v>
      </c>
      <c r="W246" s="14">
        <v>41553.96</v>
      </c>
      <c r="X246" t="s">
        <v>1271</v>
      </c>
      <c r="Y246" t="s">
        <v>1272</v>
      </c>
      <c r="Z246" t="s">
        <v>31</v>
      </c>
    </row>
    <row r="247" spans="1:26" x14ac:dyDescent="0.3">
      <c r="A247" t="s">
        <v>26</v>
      </c>
      <c r="B247" t="s">
        <v>27</v>
      </c>
      <c r="C247">
        <v>2021</v>
      </c>
      <c r="D247">
        <v>2</v>
      </c>
      <c r="E247" t="s">
        <v>28</v>
      </c>
      <c r="F247" t="s">
        <v>1270</v>
      </c>
      <c r="G247" s="2">
        <v>44053</v>
      </c>
      <c r="H247" s="2">
        <v>44053</v>
      </c>
      <c r="I247">
        <v>67</v>
      </c>
      <c r="J247" t="s">
        <v>124</v>
      </c>
      <c r="K247" t="s">
        <v>112</v>
      </c>
      <c r="L247" t="s">
        <v>474</v>
      </c>
      <c r="M247" t="s">
        <v>113</v>
      </c>
      <c r="P247" t="s">
        <v>26</v>
      </c>
      <c r="Q247" t="s">
        <v>30</v>
      </c>
      <c r="R247" t="s">
        <v>111</v>
      </c>
      <c r="S247" t="s">
        <v>141</v>
      </c>
      <c r="W247" s="14">
        <v>37475.89</v>
      </c>
      <c r="X247" t="s">
        <v>1273</v>
      </c>
      <c r="Y247" t="s">
        <v>640</v>
      </c>
      <c r="Z247" t="s">
        <v>31</v>
      </c>
    </row>
    <row r="248" spans="1:26" x14ac:dyDescent="0.3">
      <c r="A248" t="s">
        <v>26</v>
      </c>
      <c r="B248" t="s">
        <v>27</v>
      </c>
      <c r="C248">
        <v>2021</v>
      </c>
      <c r="D248">
        <v>2</v>
      </c>
      <c r="E248" t="s">
        <v>28</v>
      </c>
      <c r="F248" t="s">
        <v>1270</v>
      </c>
      <c r="G248" s="2">
        <v>44053</v>
      </c>
      <c r="H248" s="2">
        <v>44053</v>
      </c>
      <c r="I248">
        <v>70</v>
      </c>
      <c r="J248" t="s">
        <v>124</v>
      </c>
      <c r="K248" t="s">
        <v>112</v>
      </c>
      <c r="L248" t="s">
        <v>152</v>
      </c>
      <c r="M248" t="s">
        <v>113</v>
      </c>
      <c r="P248" t="s">
        <v>26</v>
      </c>
      <c r="Q248" t="s">
        <v>30</v>
      </c>
      <c r="R248" t="s">
        <v>111</v>
      </c>
      <c r="S248" t="s">
        <v>129</v>
      </c>
      <c r="W248" s="14">
        <v>17038.22</v>
      </c>
      <c r="X248" t="s">
        <v>1274</v>
      </c>
      <c r="Y248" t="s">
        <v>572</v>
      </c>
      <c r="Z248" t="s">
        <v>31</v>
      </c>
    </row>
    <row r="249" spans="1:26" x14ac:dyDescent="0.3">
      <c r="A249" t="s">
        <v>26</v>
      </c>
      <c r="B249" t="s">
        <v>27</v>
      </c>
      <c r="C249">
        <v>2021</v>
      </c>
      <c r="D249">
        <v>2</v>
      </c>
      <c r="E249" t="s">
        <v>28</v>
      </c>
      <c r="F249" t="s">
        <v>1270</v>
      </c>
      <c r="G249" s="2">
        <v>44053</v>
      </c>
      <c r="H249" s="2">
        <v>44053</v>
      </c>
      <c r="I249">
        <v>84</v>
      </c>
      <c r="J249" t="s">
        <v>124</v>
      </c>
      <c r="K249" t="s">
        <v>112</v>
      </c>
      <c r="L249" t="s">
        <v>152</v>
      </c>
      <c r="M249" t="s">
        <v>113</v>
      </c>
      <c r="P249" t="s">
        <v>26</v>
      </c>
      <c r="Q249" t="s">
        <v>30</v>
      </c>
      <c r="R249" t="s">
        <v>111</v>
      </c>
      <c r="S249" t="s">
        <v>123</v>
      </c>
      <c r="W249" s="14">
        <v>6699.85</v>
      </c>
      <c r="X249" t="s">
        <v>1275</v>
      </c>
      <c r="Y249" t="s">
        <v>228</v>
      </c>
      <c r="Z249" t="s">
        <v>31</v>
      </c>
    </row>
    <row r="250" spans="1:26" x14ac:dyDescent="0.3">
      <c r="A250" t="s">
        <v>26</v>
      </c>
      <c r="B250" t="s">
        <v>27</v>
      </c>
      <c r="C250">
        <v>2021</v>
      </c>
      <c r="D250">
        <v>2</v>
      </c>
      <c r="E250" t="s">
        <v>28</v>
      </c>
      <c r="F250" t="s">
        <v>864</v>
      </c>
      <c r="G250" s="2">
        <v>44056</v>
      </c>
      <c r="H250" s="2">
        <v>44056</v>
      </c>
      <c r="I250">
        <v>279</v>
      </c>
      <c r="J250" t="s">
        <v>124</v>
      </c>
      <c r="K250" t="s">
        <v>112</v>
      </c>
      <c r="L250" t="s">
        <v>474</v>
      </c>
      <c r="M250" t="s">
        <v>113</v>
      </c>
      <c r="P250" t="s">
        <v>26</v>
      </c>
      <c r="Q250" t="s">
        <v>30</v>
      </c>
      <c r="R250" t="s">
        <v>111</v>
      </c>
      <c r="S250" t="s">
        <v>116</v>
      </c>
      <c r="V250">
        <f>W250</f>
        <v>6327.68</v>
      </c>
      <c r="W250" s="6">
        <v>6327.68</v>
      </c>
      <c r="X250" t="s">
        <v>1276</v>
      </c>
      <c r="Y250" t="s">
        <v>1277</v>
      </c>
      <c r="Z250" t="s">
        <v>31</v>
      </c>
    </row>
    <row r="251" spans="1:26" x14ac:dyDescent="0.3">
      <c r="A251" t="s">
        <v>26</v>
      </c>
      <c r="B251" t="s">
        <v>27</v>
      </c>
      <c r="C251">
        <v>2021</v>
      </c>
      <c r="D251">
        <v>2</v>
      </c>
      <c r="E251" t="s">
        <v>78</v>
      </c>
      <c r="F251" t="s">
        <v>1278</v>
      </c>
      <c r="G251" s="2">
        <v>44056</v>
      </c>
      <c r="H251" s="2">
        <v>44056</v>
      </c>
      <c r="I251">
        <v>9</v>
      </c>
      <c r="J251" t="s">
        <v>124</v>
      </c>
      <c r="K251" t="s">
        <v>112</v>
      </c>
      <c r="L251" t="s">
        <v>152</v>
      </c>
      <c r="M251" t="s">
        <v>113</v>
      </c>
      <c r="P251" t="s">
        <v>26</v>
      </c>
      <c r="Q251" t="s">
        <v>30</v>
      </c>
      <c r="R251" t="s">
        <v>111</v>
      </c>
      <c r="S251" t="s">
        <v>128</v>
      </c>
      <c r="W251">
        <v>-3067</v>
      </c>
      <c r="X251" t="s">
        <v>1279</v>
      </c>
      <c r="Y251" t="s">
        <v>1280</v>
      </c>
      <c r="Z251" t="s">
        <v>79</v>
      </c>
    </row>
    <row r="252" spans="1:26" x14ac:dyDescent="0.3">
      <c r="A252" t="s">
        <v>26</v>
      </c>
      <c r="B252" t="s">
        <v>27</v>
      </c>
      <c r="C252">
        <v>2021</v>
      </c>
      <c r="D252">
        <v>2</v>
      </c>
      <c r="E252" t="s">
        <v>28</v>
      </c>
      <c r="F252" t="s">
        <v>866</v>
      </c>
      <c r="G252" s="2">
        <v>44057</v>
      </c>
      <c r="H252" s="2">
        <v>44057</v>
      </c>
      <c r="I252">
        <v>47</v>
      </c>
      <c r="J252" t="s">
        <v>124</v>
      </c>
      <c r="K252" t="s">
        <v>112</v>
      </c>
      <c r="L252" t="s">
        <v>474</v>
      </c>
      <c r="M252" t="s">
        <v>113</v>
      </c>
      <c r="P252" t="s">
        <v>26</v>
      </c>
      <c r="Q252" t="s">
        <v>30</v>
      </c>
      <c r="R252" t="s">
        <v>111</v>
      </c>
      <c r="S252" t="s">
        <v>145</v>
      </c>
      <c r="V252">
        <f>W252+W255</f>
        <v>8766.7999999999993</v>
      </c>
      <c r="W252" s="12">
        <v>6730.38</v>
      </c>
      <c r="X252" t="s">
        <v>1281</v>
      </c>
      <c r="Y252" t="s">
        <v>1187</v>
      </c>
      <c r="Z252" t="s">
        <v>31</v>
      </c>
    </row>
    <row r="253" spans="1:26" x14ac:dyDescent="0.3">
      <c r="A253" t="s">
        <v>26</v>
      </c>
      <c r="B253" t="s">
        <v>27</v>
      </c>
      <c r="C253">
        <v>2021</v>
      </c>
      <c r="D253">
        <v>2</v>
      </c>
      <c r="E253" t="s">
        <v>78</v>
      </c>
      <c r="F253" t="s">
        <v>1282</v>
      </c>
      <c r="G253" s="2">
        <v>44057</v>
      </c>
      <c r="H253" s="2">
        <v>44057</v>
      </c>
      <c r="I253">
        <v>18</v>
      </c>
      <c r="J253" t="s">
        <v>124</v>
      </c>
      <c r="K253" t="s">
        <v>112</v>
      </c>
      <c r="L253" t="s">
        <v>474</v>
      </c>
      <c r="M253" t="s">
        <v>113</v>
      </c>
      <c r="P253" t="s">
        <v>26</v>
      </c>
      <c r="Q253" t="s">
        <v>30</v>
      </c>
      <c r="R253" t="s">
        <v>111</v>
      </c>
      <c r="S253" t="s">
        <v>44</v>
      </c>
      <c r="W253">
        <v>-53.48</v>
      </c>
      <c r="X253" t="s">
        <v>1283</v>
      </c>
      <c r="Y253" t="s">
        <v>1284</v>
      </c>
      <c r="Z253" t="s">
        <v>79</v>
      </c>
    </row>
    <row r="254" spans="1:26" x14ac:dyDescent="0.3">
      <c r="A254" t="s">
        <v>26</v>
      </c>
      <c r="B254" t="s">
        <v>27</v>
      </c>
      <c r="C254">
        <v>2021</v>
      </c>
      <c r="D254">
        <v>2</v>
      </c>
      <c r="E254" t="s">
        <v>104</v>
      </c>
      <c r="F254" t="s">
        <v>1285</v>
      </c>
      <c r="G254" s="2">
        <v>44067</v>
      </c>
      <c r="H254" s="2">
        <v>44071</v>
      </c>
      <c r="I254">
        <v>2</v>
      </c>
      <c r="J254" t="s">
        <v>124</v>
      </c>
      <c r="K254" t="s">
        <v>112</v>
      </c>
      <c r="L254" t="s">
        <v>152</v>
      </c>
      <c r="M254" t="s">
        <v>113</v>
      </c>
      <c r="P254" t="s">
        <v>26</v>
      </c>
      <c r="Q254" t="s">
        <v>30</v>
      </c>
      <c r="R254" t="s">
        <v>111</v>
      </c>
      <c r="S254" t="s">
        <v>127</v>
      </c>
      <c r="W254">
        <v>12404.11</v>
      </c>
      <c r="X254" t="s">
        <v>1286</v>
      </c>
      <c r="Y254" t="s">
        <v>621</v>
      </c>
      <c r="Z254" t="s">
        <v>1287</v>
      </c>
    </row>
    <row r="255" spans="1:26" x14ac:dyDescent="0.3">
      <c r="A255" t="s">
        <v>26</v>
      </c>
      <c r="B255" t="s">
        <v>27</v>
      </c>
      <c r="C255">
        <v>2021</v>
      </c>
      <c r="D255">
        <v>2</v>
      </c>
      <c r="E255" t="s">
        <v>28</v>
      </c>
      <c r="F255" t="s">
        <v>870</v>
      </c>
      <c r="G255" s="2">
        <v>44071</v>
      </c>
      <c r="H255" s="2">
        <v>44071</v>
      </c>
      <c r="I255">
        <v>424</v>
      </c>
      <c r="J255" t="s">
        <v>124</v>
      </c>
      <c r="K255" t="s">
        <v>112</v>
      </c>
      <c r="L255" t="s">
        <v>474</v>
      </c>
      <c r="M255" t="s">
        <v>113</v>
      </c>
      <c r="P255" t="s">
        <v>26</v>
      </c>
      <c r="Q255" t="s">
        <v>30</v>
      </c>
      <c r="R255" t="s">
        <v>111</v>
      </c>
      <c r="S255" t="s">
        <v>155</v>
      </c>
      <c r="W255" s="12">
        <v>2036.42</v>
      </c>
      <c r="X255" t="s">
        <v>1288</v>
      </c>
      <c r="Y255" t="s">
        <v>242</v>
      </c>
      <c r="Z255" t="s">
        <v>31</v>
      </c>
    </row>
    <row r="256" spans="1:26" x14ac:dyDescent="0.3">
      <c r="A256" t="s">
        <v>26</v>
      </c>
      <c r="B256" t="s">
        <v>27</v>
      </c>
      <c r="C256">
        <v>2021</v>
      </c>
      <c r="D256">
        <v>2</v>
      </c>
      <c r="E256" t="s">
        <v>78</v>
      </c>
      <c r="F256" t="s">
        <v>1289</v>
      </c>
      <c r="G256" s="2">
        <v>44071</v>
      </c>
      <c r="H256" s="2">
        <v>44071</v>
      </c>
      <c r="I256">
        <v>10</v>
      </c>
      <c r="J256" t="s">
        <v>124</v>
      </c>
      <c r="K256" t="s">
        <v>112</v>
      </c>
      <c r="L256" t="s">
        <v>152</v>
      </c>
      <c r="M256" t="s">
        <v>113</v>
      </c>
      <c r="P256" t="s">
        <v>26</v>
      </c>
      <c r="Q256" t="s">
        <v>30</v>
      </c>
      <c r="R256" t="s">
        <v>111</v>
      </c>
      <c r="S256" t="s">
        <v>386</v>
      </c>
      <c r="W256">
        <v>-5029.33</v>
      </c>
      <c r="X256" t="s">
        <v>1290</v>
      </c>
      <c r="Y256" t="s">
        <v>1291</v>
      </c>
      <c r="Z256" t="s">
        <v>79</v>
      </c>
    </row>
    <row r="257" spans="1:26" x14ac:dyDescent="0.3">
      <c r="A257" t="s">
        <v>26</v>
      </c>
      <c r="B257" t="s">
        <v>27</v>
      </c>
      <c r="C257">
        <v>2021</v>
      </c>
      <c r="D257">
        <v>3</v>
      </c>
      <c r="E257" t="s">
        <v>115</v>
      </c>
      <c r="F257" t="s">
        <v>1292</v>
      </c>
      <c r="G257" s="2">
        <v>44092</v>
      </c>
      <c r="H257" s="2">
        <v>44092</v>
      </c>
      <c r="I257">
        <v>6</v>
      </c>
      <c r="J257" t="s">
        <v>124</v>
      </c>
      <c r="K257" t="s">
        <v>112</v>
      </c>
      <c r="L257" t="s">
        <v>474</v>
      </c>
      <c r="M257" t="s">
        <v>113</v>
      </c>
      <c r="P257" t="s">
        <v>26</v>
      </c>
      <c r="Q257" t="s">
        <v>30</v>
      </c>
      <c r="R257" t="s">
        <v>111</v>
      </c>
      <c r="S257" t="s">
        <v>44</v>
      </c>
      <c r="W257">
        <v>53.48</v>
      </c>
      <c r="X257" t="s">
        <v>1283</v>
      </c>
      <c r="Y257" t="s">
        <v>1293</v>
      </c>
      <c r="Z257" t="s">
        <v>1294</v>
      </c>
    </row>
    <row r="258" spans="1:26" x14ac:dyDescent="0.3">
      <c r="A258" t="s">
        <v>26</v>
      </c>
      <c r="B258" t="s">
        <v>27</v>
      </c>
      <c r="C258">
        <v>2021</v>
      </c>
      <c r="D258">
        <v>3</v>
      </c>
      <c r="E258" t="s">
        <v>115</v>
      </c>
      <c r="F258" t="s">
        <v>1292</v>
      </c>
      <c r="G258" s="2">
        <v>44092</v>
      </c>
      <c r="H258" s="2">
        <v>44092</v>
      </c>
      <c r="I258">
        <v>3</v>
      </c>
      <c r="J258" t="s">
        <v>124</v>
      </c>
      <c r="K258" t="s">
        <v>112</v>
      </c>
      <c r="L258" t="s">
        <v>152</v>
      </c>
      <c r="M258" t="s">
        <v>113</v>
      </c>
      <c r="P258" t="s">
        <v>26</v>
      </c>
      <c r="Q258" t="s">
        <v>30</v>
      </c>
      <c r="R258" t="s">
        <v>111</v>
      </c>
      <c r="S258" t="s">
        <v>128</v>
      </c>
      <c r="W258">
        <v>3067</v>
      </c>
      <c r="X258" t="s">
        <v>1279</v>
      </c>
      <c r="Y258" t="s">
        <v>1293</v>
      </c>
      <c r="Z258" t="s">
        <v>1294</v>
      </c>
    </row>
    <row r="259" spans="1:26" x14ac:dyDescent="0.3">
      <c r="A259" t="s">
        <v>26</v>
      </c>
      <c r="B259" t="s">
        <v>27</v>
      </c>
      <c r="C259">
        <v>2021</v>
      </c>
      <c r="D259">
        <v>3</v>
      </c>
      <c r="E259" t="s">
        <v>115</v>
      </c>
      <c r="F259" t="s">
        <v>1292</v>
      </c>
      <c r="G259" s="2">
        <v>44092</v>
      </c>
      <c r="H259" s="2">
        <v>44092</v>
      </c>
      <c r="I259">
        <v>13</v>
      </c>
      <c r="J259" t="s">
        <v>124</v>
      </c>
      <c r="K259" t="s">
        <v>112</v>
      </c>
      <c r="L259" t="s">
        <v>152</v>
      </c>
      <c r="M259" t="s">
        <v>113</v>
      </c>
      <c r="P259" t="s">
        <v>26</v>
      </c>
      <c r="Q259" t="s">
        <v>30</v>
      </c>
      <c r="R259" t="s">
        <v>111</v>
      </c>
      <c r="S259" t="s">
        <v>386</v>
      </c>
      <c r="W259">
        <v>5029.33</v>
      </c>
      <c r="X259" t="s">
        <v>1290</v>
      </c>
      <c r="Y259" t="s">
        <v>1293</v>
      </c>
      <c r="Z259" t="s">
        <v>1294</v>
      </c>
    </row>
    <row r="260" spans="1:26" x14ac:dyDescent="0.3">
      <c r="W260" s="5">
        <f>SUM(W246:W259)</f>
        <v>130266.51000000001</v>
      </c>
    </row>
    <row r="262" spans="1:26" x14ac:dyDescent="0.3">
      <c r="A262" t="s">
        <v>26</v>
      </c>
      <c r="B262" t="s">
        <v>27</v>
      </c>
      <c r="C262">
        <v>2021</v>
      </c>
      <c r="D262">
        <v>4</v>
      </c>
      <c r="E262" t="s">
        <v>28</v>
      </c>
      <c r="F262" t="s">
        <v>895</v>
      </c>
      <c r="G262" s="2">
        <v>44127</v>
      </c>
      <c r="H262" s="2">
        <v>44127</v>
      </c>
      <c r="I262">
        <v>16</v>
      </c>
      <c r="J262" t="s">
        <v>124</v>
      </c>
      <c r="K262" t="s">
        <v>112</v>
      </c>
      <c r="L262" t="s">
        <v>474</v>
      </c>
      <c r="M262" t="s">
        <v>113</v>
      </c>
      <c r="P262" t="s">
        <v>26</v>
      </c>
      <c r="Q262" t="s">
        <v>30</v>
      </c>
      <c r="R262" t="s">
        <v>111</v>
      </c>
      <c r="S262" t="s">
        <v>406</v>
      </c>
      <c r="W262">
        <v>20066.62</v>
      </c>
      <c r="X262" t="s">
        <v>1295</v>
      </c>
      <c r="Y262" t="s">
        <v>1296</v>
      </c>
      <c r="Z262" t="s">
        <v>31</v>
      </c>
    </row>
    <row r="263" spans="1:26" x14ac:dyDescent="0.3">
      <c r="A263" t="s">
        <v>26</v>
      </c>
      <c r="B263" t="s">
        <v>27</v>
      </c>
      <c r="C263">
        <v>2021</v>
      </c>
      <c r="D263">
        <v>4</v>
      </c>
      <c r="E263" t="s">
        <v>28</v>
      </c>
      <c r="F263" t="s">
        <v>1297</v>
      </c>
      <c r="G263" s="2">
        <v>44131</v>
      </c>
      <c r="H263" s="2">
        <v>44131</v>
      </c>
      <c r="I263">
        <v>12</v>
      </c>
      <c r="J263" t="s">
        <v>124</v>
      </c>
      <c r="K263" t="s">
        <v>112</v>
      </c>
      <c r="L263" t="s">
        <v>474</v>
      </c>
      <c r="M263" t="s">
        <v>113</v>
      </c>
      <c r="P263" t="s">
        <v>26</v>
      </c>
      <c r="Q263" t="s">
        <v>30</v>
      </c>
      <c r="R263" t="s">
        <v>111</v>
      </c>
      <c r="S263" t="s">
        <v>155</v>
      </c>
      <c r="W263">
        <v>22723.95</v>
      </c>
      <c r="X263" t="s">
        <v>1298</v>
      </c>
      <c r="Y263" t="s">
        <v>1299</v>
      </c>
      <c r="Z263" t="s">
        <v>31</v>
      </c>
    </row>
    <row r="264" spans="1:26" x14ac:dyDescent="0.3">
      <c r="A264" t="s">
        <v>26</v>
      </c>
      <c r="B264" t="s">
        <v>27</v>
      </c>
      <c r="C264">
        <v>2021</v>
      </c>
      <c r="D264">
        <v>4</v>
      </c>
      <c r="E264" t="s">
        <v>28</v>
      </c>
      <c r="F264" t="s">
        <v>1297</v>
      </c>
      <c r="G264" s="2">
        <v>44131</v>
      </c>
      <c r="H264" s="2">
        <v>44131</v>
      </c>
      <c r="I264">
        <v>16</v>
      </c>
      <c r="J264" t="s">
        <v>124</v>
      </c>
      <c r="K264" t="s">
        <v>112</v>
      </c>
      <c r="L264" t="s">
        <v>474</v>
      </c>
      <c r="M264" t="s">
        <v>113</v>
      </c>
      <c r="P264" t="s">
        <v>26</v>
      </c>
      <c r="Q264" t="s">
        <v>30</v>
      </c>
      <c r="R264" t="s">
        <v>111</v>
      </c>
      <c r="S264" t="s">
        <v>345</v>
      </c>
      <c r="W264">
        <v>10811.05</v>
      </c>
      <c r="X264" t="s">
        <v>1300</v>
      </c>
      <c r="Y264" t="s">
        <v>1301</v>
      </c>
      <c r="Z264" t="s">
        <v>31</v>
      </c>
    </row>
    <row r="265" spans="1:26" x14ac:dyDescent="0.3">
      <c r="A265" t="s">
        <v>26</v>
      </c>
      <c r="B265" t="s">
        <v>27</v>
      </c>
      <c r="C265">
        <v>2021</v>
      </c>
      <c r="D265">
        <v>4</v>
      </c>
      <c r="E265" t="s">
        <v>28</v>
      </c>
      <c r="F265" t="s">
        <v>900</v>
      </c>
      <c r="G265" s="2">
        <v>44132</v>
      </c>
      <c r="H265" s="2">
        <v>44132</v>
      </c>
      <c r="I265">
        <v>228</v>
      </c>
      <c r="J265" t="s">
        <v>124</v>
      </c>
      <c r="K265" t="s">
        <v>112</v>
      </c>
      <c r="L265" t="s">
        <v>474</v>
      </c>
      <c r="M265" t="s">
        <v>113</v>
      </c>
      <c r="P265" t="s">
        <v>26</v>
      </c>
      <c r="Q265" t="s">
        <v>30</v>
      </c>
      <c r="R265" t="s">
        <v>111</v>
      </c>
      <c r="S265" t="s">
        <v>145</v>
      </c>
      <c r="W265">
        <v>30830.14</v>
      </c>
      <c r="X265" t="s">
        <v>1302</v>
      </c>
      <c r="Y265" t="s">
        <v>1303</v>
      </c>
      <c r="Z265" t="s">
        <v>31</v>
      </c>
    </row>
    <row r="266" spans="1:26" x14ac:dyDescent="0.3">
      <c r="A266" t="s">
        <v>26</v>
      </c>
      <c r="B266" t="s">
        <v>27</v>
      </c>
      <c r="C266">
        <v>2021</v>
      </c>
      <c r="D266">
        <v>4</v>
      </c>
      <c r="E266" t="s">
        <v>28</v>
      </c>
      <c r="F266" t="s">
        <v>923</v>
      </c>
      <c r="G266" s="2">
        <v>44134</v>
      </c>
      <c r="H266" s="2">
        <v>44134</v>
      </c>
      <c r="I266">
        <v>56</v>
      </c>
      <c r="J266" t="s">
        <v>124</v>
      </c>
      <c r="K266" t="s">
        <v>112</v>
      </c>
      <c r="L266" t="s">
        <v>474</v>
      </c>
      <c r="M266" t="s">
        <v>113</v>
      </c>
      <c r="P266" t="s">
        <v>26</v>
      </c>
      <c r="Q266" t="s">
        <v>30</v>
      </c>
      <c r="R266" t="s">
        <v>111</v>
      </c>
      <c r="S266" t="s">
        <v>145</v>
      </c>
      <c r="W266">
        <v>-30830.14</v>
      </c>
      <c r="X266" t="s">
        <v>1302</v>
      </c>
      <c r="Y266" t="s">
        <v>1303</v>
      </c>
      <c r="Z266" t="s">
        <v>31</v>
      </c>
    </row>
    <row r="267" spans="1:26" x14ac:dyDescent="0.3">
      <c r="A267" t="s">
        <v>26</v>
      </c>
      <c r="B267" t="s">
        <v>27</v>
      </c>
      <c r="C267">
        <v>2021</v>
      </c>
      <c r="D267">
        <v>4</v>
      </c>
      <c r="E267" t="s">
        <v>28</v>
      </c>
      <c r="F267" t="s">
        <v>923</v>
      </c>
      <c r="G267" s="2">
        <v>44134</v>
      </c>
      <c r="H267" s="2">
        <v>44134</v>
      </c>
      <c r="I267">
        <v>62</v>
      </c>
      <c r="J267" t="s">
        <v>124</v>
      </c>
      <c r="K267" t="s">
        <v>112</v>
      </c>
      <c r="L267" t="s">
        <v>474</v>
      </c>
      <c r="M267" t="s">
        <v>113</v>
      </c>
      <c r="P267" t="s">
        <v>26</v>
      </c>
      <c r="Q267" t="s">
        <v>30</v>
      </c>
      <c r="R267" t="s">
        <v>111</v>
      </c>
      <c r="S267" t="s">
        <v>155</v>
      </c>
      <c r="W267">
        <v>-22723.95</v>
      </c>
      <c r="X267" t="s">
        <v>1298</v>
      </c>
      <c r="Y267" t="s">
        <v>1299</v>
      </c>
      <c r="Z267" t="s">
        <v>31</v>
      </c>
    </row>
    <row r="268" spans="1:26" x14ac:dyDescent="0.3">
      <c r="A268" t="s">
        <v>26</v>
      </c>
      <c r="B268" t="s">
        <v>27</v>
      </c>
      <c r="C268">
        <v>2021</v>
      </c>
      <c r="D268">
        <v>5</v>
      </c>
      <c r="E268" t="s">
        <v>28</v>
      </c>
      <c r="F268" t="s">
        <v>949</v>
      </c>
      <c r="G268" s="2">
        <v>44151</v>
      </c>
      <c r="H268" s="2">
        <v>44151</v>
      </c>
      <c r="I268">
        <v>32</v>
      </c>
      <c r="J268" t="s">
        <v>124</v>
      </c>
      <c r="K268" t="s">
        <v>112</v>
      </c>
      <c r="L268" t="s">
        <v>474</v>
      </c>
      <c r="M268" t="s">
        <v>113</v>
      </c>
      <c r="P268" t="s">
        <v>26</v>
      </c>
      <c r="Q268" t="s">
        <v>30</v>
      </c>
      <c r="R268" t="s">
        <v>111</v>
      </c>
      <c r="S268" t="s">
        <v>155</v>
      </c>
      <c r="W268">
        <v>22723.95</v>
      </c>
      <c r="X268" t="s">
        <v>1298</v>
      </c>
      <c r="Y268" t="s">
        <v>1299</v>
      </c>
      <c r="Z268" t="s">
        <v>31</v>
      </c>
    </row>
    <row r="269" spans="1:26" x14ac:dyDescent="0.3">
      <c r="A269" t="s">
        <v>26</v>
      </c>
      <c r="B269" t="s">
        <v>27</v>
      </c>
      <c r="C269">
        <v>2021</v>
      </c>
      <c r="D269">
        <v>5</v>
      </c>
      <c r="E269" t="s">
        <v>28</v>
      </c>
      <c r="F269" t="s">
        <v>949</v>
      </c>
      <c r="G269" s="2">
        <v>44151</v>
      </c>
      <c r="H269" s="2">
        <v>44151</v>
      </c>
      <c r="I269">
        <v>33</v>
      </c>
      <c r="J269" t="s">
        <v>124</v>
      </c>
      <c r="K269" t="s">
        <v>112</v>
      </c>
      <c r="L269" t="s">
        <v>474</v>
      </c>
      <c r="M269" t="s">
        <v>113</v>
      </c>
      <c r="P269" t="s">
        <v>26</v>
      </c>
      <c r="Q269" t="s">
        <v>30</v>
      </c>
      <c r="R269" t="s">
        <v>111</v>
      </c>
      <c r="S269" t="s">
        <v>145</v>
      </c>
      <c r="W269">
        <v>30830.14</v>
      </c>
      <c r="X269" t="s">
        <v>1302</v>
      </c>
      <c r="Y269" t="s">
        <v>1303</v>
      </c>
      <c r="Z269" t="s">
        <v>31</v>
      </c>
    </row>
    <row r="270" spans="1:26" x14ac:dyDescent="0.3">
      <c r="A270" t="s">
        <v>26</v>
      </c>
      <c r="B270" t="s">
        <v>27</v>
      </c>
      <c r="C270">
        <v>2021</v>
      </c>
      <c r="D270">
        <v>5</v>
      </c>
      <c r="E270" t="s">
        <v>28</v>
      </c>
      <c r="F270" t="s">
        <v>950</v>
      </c>
      <c r="G270" s="2">
        <v>44152</v>
      </c>
      <c r="H270" s="2">
        <v>44152</v>
      </c>
      <c r="I270">
        <v>177</v>
      </c>
      <c r="J270" t="s">
        <v>124</v>
      </c>
      <c r="K270" t="s">
        <v>112</v>
      </c>
      <c r="L270" t="s">
        <v>474</v>
      </c>
      <c r="M270" t="s">
        <v>113</v>
      </c>
      <c r="P270" t="s">
        <v>26</v>
      </c>
      <c r="Q270" t="s">
        <v>30</v>
      </c>
      <c r="R270" t="s">
        <v>111</v>
      </c>
      <c r="S270" t="s">
        <v>143</v>
      </c>
      <c r="W270">
        <v>35953.97</v>
      </c>
      <c r="X270" t="s">
        <v>1304</v>
      </c>
      <c r="Y270" t="s">
        <v>1305</v>
      </c>
      <c r="Z270" t="s">
        <v>31</v>
      </c>
    </row>
    <row r="271" spans="1:26" x14ac:dyDescent="0.3">
      <c r="A271" t="s">
        <v>26</v>
      </c>
      <c r="B271" t="s">
        <v>27</v>
      </c>
      <c r="C271">
        <v>2021</v>
      </c>
      <c r="D271">
        <v>5</v>
      </c>
      <c r="E271" t="s">
        <v>28</v>
      </c>
      <c r="F271" t="s">
        <v>950</v>
      </c>
      <c r="G271" s="2">
        <v>44152</v>
      </c>
      <c r="H271" s="2">
        <v>44152</v>
      </c>
      <c r="I271">
        <v>221</v>
      </c>
      <c r="J271" t="s">
        <v>124</v>
      </c>
      <c r="K271" t="s">
        <v>112</v>
      </c>
      <c r="L271" t="s">
        <v>474</v>
      </c>
      <c r="M271" t="s">
        <v>113</v>
      </c>
      <c r="P271" t="s">
        <v>26</v>
      </c>
      <c r="Q271" t="s">
        <v>30</v>
      </c>
      <c r="R271" t="s">
        <v>111</v>
      </c>
      <c r="S271" t="s">
        <v>153</v>
      </c>
      <c r="W271">
        <v>42351.57</v>
      </c>
      <c r="X271" t="s">
        <v>1306</v>
      </c>
      <c r="Y271" t="s">
        <v>1307</v>
      </c>
      <c r="Z271" t="s">
        <v>31</v>
      </c>
    </row>
    <row r="272" spans="1:26" ht="15" thickBot="1" x14ac:dyDescent="0.35">
      <c r="W272" s="11">
        <f>SUM(W262:W271)</f>
        <v>162737.29999999999</v>
      </c>
    </row>
    <row r="274" spans="1:26" x14ac:dyDescent="0.3">
      <c r="A274" t="s">
        <v>26</v>
      </c>
      <c r="B274" t="s">
        <v>27</v>
      </c>
      <c r="C274">
        <v>2021</v>
      </c>
      <c r="D274">
        <v>7</v>
      </c>
      <c r="E274" t="s">
        <v>28</v>
      </c>
      <c r="F274" t="s">
        <v>1039</v>
      </c>
      <c r="G274" s="2">
        <v>44222</v>
      </c>
      <c r="H274" s="2">
        <v>44222</v>
      </c>
      <c r="I274">
        <v>54</v>
      </c>
      <c r="J274" t="s">
        <v>124</v>
      </c>
      <c r="K274" t="s">
        <v>112</v>
      </c>
      <c r="L274" t="s">
        <v>474</v>
      </c>
      <c r="M274" t="s">
        <v>113</v>
      </c>
      <c r="P274" t="s">
        <v>26</v>
      </c>
      <c r="Q274" t="s">
        <v>30</v>
      </c>
      <c r="R274" t="s">
        <v>111</v>
      </c>
      <c r="S274" t="s">
        <v>145</v>
      </c>
      <c r="W274">
        <v>44512.26</v>
      </c>
      <c r="X274" t="s">
        <v>1308</v>
      </c>
      <c r="Y274" t="s">
        <v>1309</v>
      </c>
      <c r="Z274" t="s">
        <v>31</v>
      </c>
    </row>
    <row r="275" spans="1:26" x14ac:dyDescent="0.3">
      <c r="A275" t="s">
        <v>26</v>
      </c>
      <c r="B275" t="s">
        <v>27</v>
      </c>
      <c r="C275">
        <v>2021</v>
      </c>
      <c r="D275">
        <v>7</v>
      </c>
      <c r="E275" t="s">
        <v>28</v>
      </c>
      <c r="F275" t="s">
        <v>1039</v>
      </c>
      <c r="G275" s="2">
        <v>44222</v>
      </c>
      <c r="H275" s="2">
        <v>44222</v>
      </c>
      <c r="I275">
        <v>58</v>
      </c>
      <c r="J275" t="s">
        <v>124</v>
      </c>
      <c r="K275" t="s">
        <v>112</v>
      </c>
      <c r="L275" t="s">
        <v>474</v>
      </c>
      <c r="M275" t="s">
        <v>113</v>
      </c>
      <c r="P275" t="s">
        <v>26</v>
      </c>
      <c r="Q275" t="s">
        <v>30</v>
      </c>
      <c r="R275" t="s">
        <v>111</v>
      </c>
      <c r="S275" t="s">
        <v>155</v>
      </c>
      <c r="W275">
        <v>26577.759999999998</v>
      </c>
      <c r="X275" t="s">
        <v>1310</v>
      </c>
      <c r="Y275" t="s">
        <v>1311</v>
      </c>
      <c r="Z275" t="s">
        <v>31</v>
      </c>
    </row>
    <row r="276" spans="1:26" x14ac:dyDescent="0.3">
      <c r="A276" t="s">
        <v>26</v>
      </c>
      <c r="B276" t="s">
        <v>27</v>
      </c>
      <c r="C276">
        <v>2021</v>
      </c>
      <c r="D276">
        <v>7</v>
      </c>
      <c r="E276" t="s">
        <v>28</v>
      </c>
      <c r="F276" t="s">
        <v>1039</v>
      </c>
      <c r="G276" s="2">
        <v>44222</v>
      </c>
      <c r="H276" s="2">
        <v>44222</v>
      </c>
      <c r="I276">
        <v>61</v>
      </c>
      <c r="J276" t="s">
        <v>124</v>
      </c>
      <c r="K276" t="s">
        <v>112</v>
      </c>
      <c r="L276" t="s">
        <v>474</v>
      </c>
      <c r="M276" t="s">
        <v>113</v>
      </c>
      <c r="P276" t="s">
        <v>26</v>
      </c>
      <c r="Q276" t="s">
        <v>30</v>
      </c>
      <c r="R276" t="s">
        <v>111</v>
      </c>
      <c r="S276" t="s">
        <v>153</v>
      </c>
      <c r="W276">
        <v>43775.22</v>
      </c>
      <c r="X276" t="s">
        <v>1312</v>
      </c>
      <c r="Y276" t="s">
        <v>1313</v>
      </c>
      <c r="Z276" t="s">
        <v>31</v>
      </c>
    </row>
    <row r="277" spans="1:26" x14ac:dyDescent="0.3">
      <c r="A277" t="s">
        <v>26</v>
      </c>
      <c r="B277" t="s">
        <v>27</v>
      </c>
      <c r="C277">
        <v>2021</v>
      </c>
      <c r="D277">
        <v>8</v>
      </c>
      <c r="E277" t="s">
        <v>28</v>
      </c>
      <c r="F277" t="s">
        <v>1075</v>
      </c>
      <c r="G277" s="2">
        <v>44235</v>
      </c>
      <c r="H277" s="2">
        <v>44235</v>
      </c>
      <c r="I277">
        <v>116</v>
      </c>
      <c r="J277" t="s">
        <v>124</v>
      </c>
      <c r="K277" t="s">
        <v>112</v>
      </c>
      <c r="L277" t="s">
        <v>474</v>
      </c>
      <c r="M277" t="s">
        <v>113</v>
      </c>
      <c r="P277" t="s">
        <v>26</v>
      </c>
      <c r="Q277" t="s">
        <v>30</v>
      </c>
      <c r="R277" t="s">
        <v>111</v>
      </c>
      <c r="S277" t="s">
        <v>406</v>
      </c>
      <c r="W277">
        <v>3107.69</v>
      </c>
      <c r="X277" t="s">
        <v>1314</v>
      </c>
      <c r="Y277" t="s">
        <v>1315</v>
      </c>
      <c r="Z277" t="s">
        <v>31</v>
      </c>
    </row>
    <row r="278" spans="1:26" x14ac:dyDescent="0.3">
      <c r="A278" t="s">
        <v>26</v>
      </c>
      <c r="B278" t="s">
        <v>27</v>
      </c>
      <c r="C278">
        <v>2021</v>
      </c>
      <c r="D278">
        <v>8</v>
      </c>
      <c r="E278" t="s">
        <v>28</v>
      </c>
      <c r="F278" t="s">
        <v>1082</v>
      </c>
      <c r="G278" s="2">
        <v>44243</v>
      </c>
      <c r="H278" s="2">
        <v>44243</v>
      </c>
      <c r="I278">
        <v>97</v>
      </c>
      <c r="J278" t="s">
        <v>124</v>
      </c>
      <c r="K278" t="s">
        <v>112</v>
      </c>
      <c r="L278" t="s">
        <v>474</v>
      </c>
      <c r="M278" t="s">
        <v>113</v>
      </c>
      <c r="P278" t="s">
        <v>26</v>
      </c>
      <c r="Q278" t="s">
        <v>30</v>
      </c>
      <c r="R278" t="s">
        <v>111</v>
      </c>
      <c r="S278" t="s">
        <v>143</v>
      </c>
      <c r="W278">
        <v>46848.55</v>
      </c>
      <c r="X278" t="s">
        <v>1316</v>
      </c>
      <c r="Y278" t="s">
        <v>1317</v>
      </c>
      <c r="Z278" t="s">
        <v>31</v>
      </c>
    </row>
    <row r="279" spans="1:26" x14ac:dyDescent="0.3">
      <c r="A279" t="s">
        <v>26</v>
      </c>
      <c r="B279" t="s">
        <v>27</v>
      </c>
      <c r="C279">
        <v>2021</v>
      </c>
      <c r="D279">
        <v>9</v>
      </c>
      <c r="E279" t="s">
        <v>28</v>
      </c>
      <c r="F279" t="s">
        <v>1103</v>
      </c>
      <c r="G279" s="2">
        <v>44263</v>
      </c>
      <c r="H279" s="2">
        <v>44263</v>
      </c>
      <c r="I279">
        <v>53</v>
      </c>
      <c r="J279" t="s">
        <v>124</v>
      </c>
      <c r="K279" t="s">
        <v>112</v>
      </c>
      <c r="L279" t="s">
        <v>474</v>
      </c>
      <c r="M279" t="s">
        <v>113</v>
      </c>
      <c r="P279" t="s">
        <v>26</v>
      </c>
      <c r="Q279" t="s">
        <v>30</v>
      </c>
      <c r="R279" t="s">
        <v>111</v>
      </c>
      <c r="S279" t="s">
        <v>345</v>
      </c>
      <c r="W279">
        <v>11552.14</v>
      </c>
      <c r="X279" t="s">
        <v>1318</v>
      </c>
      <c r="Y279" t="s">
        <v>1319</v>
      </c>
      <c r="Z279" t="s">
        <v>31</v>
      </c>
    </row>
    <row r="280" spans="1:26" ht="15" thickBot="1" x14ac:dyDescent="0.35">
      <c r="W280" s="11">
        <f>SUM(W274:W279)</f>
        <v>176373.62</v>
      </c>
    </row>
    <row r="281" spans="1:26" x14ac:dyDescent="0.3">
      <c r="W281" s="5"/>
    </row>
    <row r="282" spans="1:26" ht="15" thickBot="1" x14ac:dyDescent="0.35">
      <c r="V282" t="s">
        <v>1320</v>
      </c>
      <c r="W282" s="7">
        <f>W280+W272+W243+W260</f>
        <v>3237489.12</v>
      </c>
    </row>
    <row r="283" spans="1:26" ht="15" thickTop="1" x14ac:dyDescent="0.3"/>
    <row r="284" spans="1:26" s="8" customFormat="1" x14ac:dyDescent="0.3">
      <c r="A284" s="8" t="s">
        <v>0</v>
      </c>
      <c r="B284" s="8" t="s">
        <v>1</v>
      </c>
      <c r="C284" s="8" t="s">
        <v>2</v>
      </c>
      <c r="D284" s="8" t="s">
        <v>3</v>
      </c>
      <c r="E284" s="8" t="s">
        <v>4</v>
      </c>
      <c r="F284" s="8" t="s">
        <v>5</v>
      </c>
      <c r="G284" s="10" t="s">
        <v>6</v>
      </c>
      <c r="H284" s="10" t="s">
        <v>7</v>
      </c>
      <c r="I284" s="8" t="s">
        <v>8</v>
      </c>
      <c r="J284" s="8" t="s">
        <v>9</v>
      </c>
      <c r="K284" s="8" t="s">
        <v>10</v>
      </c>
      <c r="L284" s="8" t="s">
        <v>11</v>
      </c>
      <c r="M284" s="8" t="s">
        <v>12</v>
      </c>
      <c r="N284" s="8" t="s">
        <v>13</v>
      </c>
      <c r="O284" s="8" t="s">
        <v>14</v>
      </c>
      <c r="P284" s="8" t="s">
        <v>15</v>
      </c>
      <c r="Q284" s="8" t="s">
        <v>16</v>
      </c>
      <c r="R284" s="8" t="s">
        <v>17</v>
      </c>
      <c r="S284" s="8" t="s">
        <v>18</v>
      </c>
      <c r="T284" s="8" t="s">
        <v>19</v>
      </c>
      <c r="U284" s="8" t="s">
        <v>20</v>
      </c>
      <c r="V284" s="8" t="s">
        <v>21</v>
      </c>
      <c r="W284" s="8" t="s">
        <v>22</v>
      </c>
      <c r="X284" s="8" t="s">
        <v>23</v>
      </c>
      <c r="Y284" s="8" t="s">
        <v>24</v>
      </c>
      <c r="Z284" s="8" t="s">
        <v>25</v>
      </c>
    </row>
    <row r="285" spans="1:26" x14ac:dyDescent="0.3">
      <c r="A285" t="s">
        <v>26</v>
      </c>
      <c r="B285" t="s">
        <v>27</v>
      </c>
      <c r="C285">
        <v>2020</v>
      </c>
      <c r="D285">
        <v>2</v>
      </c>
      <c r="E285" t="s">
        <v>28</v>
      </c>
      <c r="F285" t="s">
        <v>160</v>
      </c>
      <c r="G285" s="2">
        <v>43697</v>
      </c>
      <c r="H285" s="2">
        <v>43697</v>
      </c>
      <c r="I285">
        <v>21</v>
      </c>
      <c r="J285" t="s">
        <v>29</v>
      </c>
      <c r="K285" t="s">
        <v>112</v>
      </c>
      <c r="L285" t="s">
        <v>32</v>
      </c>
      <c r="M285" t="s">
        <v>113</v>
      </c>
      <c r="P285" t="s">
        <v>26</v>
      </c>
      <c r="Q285" t="s">
        <v>30</v>
      </c>
      <c r="R285" t="s">
        <v>111</v>
      </c>
      <c r="S285" t="s">
        <v>137</v>
      </c>
      <c r="W285">
        <v>4506</v>
      </c>
      <c r="X285" t="s">
        <v>161</v>
      </c>
      <c r="Y285" t="s">
        <v>162</v>
      </c>
      <c r="Z285" t="s">
        <v>31</v>
      </c>
    </row>
    <row r="286" spans="1:26" x14ac:dyDescent="0.3">
      <c r="A286" t="s">
        <v>26</v>
      </c>
      <c r="B286" t="s">
        <v>27</v>
      </c>
      <c r="C286">
        <v>2020</v>
      </c>
      <c r="D286">
        <v>4</v>
      </c>
      <c r="E286" t="s">
        <v>28</v>
      </c>
      <c r="F286" t="s">
        <v>175</v>
      </c>
      <c r="G286" s="2">
        <v>43746</v>
      </c>
      <c r="H286" s="2">
        <v>43746</v>
      </c>
      <c r="I286">
        <v>69</v>
      </c>
      <c r="J286" t="s">
        <v>29</v>
      </c>
      <c r="K286" t="s">
        <v>112</v>
      </c>
      <c r="L286" t="s">
        <v>32</v>
      </c>
      <c r="M286" t="s">
        <v>113</v>
      </c>
      <c r="P286" t="s">
        <v>26</v>
      </c>
      <c r="Q286" t="s">
        <v>30</v>
      </c>
      <c r="R286" t="s">
        <v>111</v>
      </c>
      <c r="S286" t="s">
        <v>116</v>
      </c>
      <c r="W286">
        <v>6342.75</v>
      </c>
      <c r="X286" t="s">
        <v>177</v>
      </c>
      <c r="Y286" t="s">
        <v>181</v>
      </c>
      <c r="Z286" t="s">
        <v>31</v>
      </c>
    </row>
    <row r="287" spans="1:26" x14ac:dyDescent="0.3">
      <c r="A287" t="s">
        <v>26</v>
      </c>
      <c r="B287" t="s">
        <v>27</v>
      </c>
      <c r="C287">
        <v>2020</v>
      </c>
      <c r="D287">
        <v>4</v>
      </c>
      <c r="E287" t="s">
        <v>28</v>
      </c>
      <c r="F287" t="s">
        <v>183</v>
      </c>
      <c r="G287" s="2">
        <v>43749</v>
      </c>
      <c r="H287" s="2">
        <v>43749</v>
      </c>
      <c r="I287">
        <v>63</v>
      </c>
      <c r="J287" t="s">
        <v>29</v>
      </c>
      <c r="K287" t="s">
        <v>112</v>
      </c>
      <c r="L287" t="s">
        <v>32</v>
      </c>
      <c r="M287" t="s">
        <v>113</v>
      </c>
      <c r="P287" t="s">
        <v>26</v>
      </c>
      <c r="Q287" t="s">
        <v>30</v>
      </c>
      <c r="R287" t="s">
        <v>111</v>
      </c>
      <c r="S287" t="s">
        <v>114</v>
      </c>
      <c r="W287">
        <v>3828.97</v>
      </c>
      <c r="X287" t="s">
        <v>186</v>
      </c>
      <c r="Y287" t="s">
        <v>190</v>
      </c>
      <c r="Z287" t="s">
        <v>31</v>
      </c>
    </row>
    <row r="288" spans="1:26" x14ac:dyDescent="0.3">
      <c r="A288" t="s">
        <v>26</v>
      </c>
      <c r="B288" t="s">
        <v>27</v>
      </c>
      <c r="C288">
        <v>2020</v>
      </c>
      <c r="D288">
        <v>4</v>
      </c>
      <c r="E288" t="s">
        <v>28</v>
      </c>
      <c r="F288" t="s">
        <v>183</v>
      </c>
      <c r="G288" s="2">
        <v>43749</v>
      </c>
      <c r="H288" s="2">
        <v>43749</v>
      </c>
      <c r="I288">
        <v>70</v>
      </c>
      <c r="J288" t="s">
        <v>29</v>
      </c>
      <c r="K288" t="s">
        <v>112</v>
      </c>
      <c r="L288" t="s">
        <v>32</v>
      </c>
      <c r="M288" t="s">
        <v>113</v>
      </c>
      <c r="P288" t="s">
        <v>26</v>
      </c>
      <c r="Q288" t="s">
        <v>30</v>
      </c>
      <c r="R288" t="s">
        <v>111</v>
      </c>
      <c r="S288" t="s">
        <v>44</v>
      </c>
      <c r="W288">
        <v>9859.4599999999991</v>
      </c>
      <c r="X288" t="s">
        <v>187</v>
      </c>
      <c r="Y288" t="s">
        <v>191</v>
      </c>
      <c r="Z288" t="s">
        <v>31</v>
      </c>
    </row>
    <row r="289" spans="1:26" x14ac:dyDescent="0.3">
      <c r="A289" t="s">
        <v>26</v>
      </c>
      <c r="B289" t="s">
        <v>27</v>
      </c>
      <c r="C289">
        <v>2020</v>
      </c>
      <c r="D289">
        <v>4</v>
      </c>
      <c r="E289" t="s">
        <v>28</v>
      </c>
      <c r="F289" t="s">
        <v>192</v>
      </c>
      <c r="G289" s="2">
        <v>43759</v>
      </c>
      <c r="H289" s="2">
        <v>43759</v>
      </c>
      <c r="I289">
        <v>77</v>
      </c>
      <c r="J289" t="s">
        <v>29</v>
      </c>
      <c r="K289" t="s">
        <v>112</v>
      </c>
      <c r="L289" t="s">
        <v>32</v>
      </c>
      <c r="M289" t="s">
        <v>113</v>
      </c>
      <c r="P289" t="s">
        <v>26</v>
      </c>
      <c r="Q289" t="s">
        <v>30</v>
      </c>
      <c r="R289" t="s">
        <v>111</v>
      </c>
      <c r="S289" t="s">
        <v>98</v>
      </c>
      <c r="W289">
        <v>4462.59</v>
      </c>
      <c r="X289" t="s">
        <v>193</v>
      </c>
      <c r="Y289" t="s">
        <v>197</v>
      </c>
      <c r="Z289" t="s">
        <v>31</v>
      </c>
    </row>
    <row r="290" spans="1:26" x14ac:dyDescent="0.3">
      <c r="A290" t="s">
        <v>26</v>
      </c>
      <c r="B290" t="s">
        <v>27</v>
      </c>
      <c r="C290">
        <v>2020</v>
      </c>
      <c r="D290">
        <v>4</v>
      </c>
      <c r="E290" t="s">
        <v>28</v>
      </c>
      <c r="F290" t="s">
        <v>192</v>
      </c>
      <c r="G290" s="2">
        <v>43759</v>
      </c>
      <c r="H290" s="2">
        <v>43759</v>
      </c>
      <c r="I290">
        <v>79</v>
      </c>
      <c r="J290" t="s">
        <v>29</v>
      </c>
      <c r="K290" t="s">
        <v>112</v>
      </c>
      <c r="L290" t="s">
        <v>32</v>
      </c>
      <c r="M290" t="s">
        <v>113</v>
      </c>
      <c r="P290" t="s">
        <v>26</v>
      </c>
      <c r="Q290" t="s">
        <v>30</v>
      </c>
      <c r="R290" t="s">
        <v>111</v>
      </c>
      <c r="S290" t="s">
        <v>97</v>
      </c>
      <c r="W290">
        <v>3652.53</v>
      </c>
      <c r="X290" t="s">
        <v>194</v>
      </c>
      <c r="Y290" t="s">
        <v>198</v>
      </c>
      <c r="Z290" t="s">
        <v>31</v>
      </c>
    </row>
    <row r="291" spans="1:26" x14ac:dyDescent="0.3">
      <c r="A291" t="s">
        <v>26</v>
      </c>
      <c r="B291" t="s">
        <v>27</v>
      </c>
      <c r="C291">
        <v>2020</v>
      </c>
      <c r="D291">
        <v>4</v>
      </c>
      <c r="E291" t="s">
        <v>28</v>
      </c>
      <c r="F291" t="s">
        <v>192</v>
      </c>
      <c r="G291" s="2">
        <v>43759</v>
      </c>
      <c r="H291" s="2">
        <v>43759</v>
      </c>
      <c r="I291">
        <v>81</v>
      </c>
      <c r="J291" t="s">
        <v>29</v>
      </c>
      <c r="K291" t="s">
        <v>112</v>
      </c>
      <c r="L291" t="s">
        <v>32</v>
      </c>
      <c r="M291" t="s">
        <v>113</v>
      </c>
      <c r="P291" t="s">
        <v>26</v>
      </c>
      <c r="Q291" t="s">
        <v>30</v>
      </c>
      <c r="R291" t="s">
        <v>111</v>
      </c>
      <c r="S291" t="s">
        <v>50</v>
      </c>
      <c r="W291">
        <v>3158</v>
      </c>
      <c r="X291" t="s">
        <v>195</v>
      </c>
      <c r="Y291" t="s">
        <v>199</v>
      </c>
      <c r="Z291" t="s">
        <v>31</v>
      </c>
    </row>
    <row r="292" spans="1:26" x14ac:dyDescent="0.3">
      <c r="A292" t="s">
        <v>26</v>
      </c>
      <c r="B292" t="s">
        <v>27</v>
      </c>
      <c r="C292">
        <v>2020</v>
      </c>
      <c r="D292">
        <v>4</v>
      </c>
      <c r="E292" t="s">
        <v>28</v>
      </c>
      <c r="F292" t="s">
        <v>192</v>
      </c>
      <c r="G292" s="2">
        <v>43759</v>
      </c>
      <c r="H292" s="2">
        <v>43759</v>
      </c>
      <c r="I292">
        <v>83</v>
      </c>
      <c r="J292" t="s">
        <v>29</v>
      </c>
      <c r="K292" t="s">
        <v>112</v>
      </c>
      <c r="L292" t="s">
        <v>32</v>
      </c>
      <c r="M292" t="s">
        <v>113</v>
      </c>
      <c r="P292" t="s">
        <v>26</v>
      </c>
      <c r="Q292" t="s">
        <v>30</v>
      </c>
      <c r="R292" t="s">
        <v>111</v>
      </c>
      <c r="S292" t="s">
        <v>51</v>
      </c>
      <c r="W292">
        <v>4358.66</v>
      </c>
      <c r="X292" t="s">
        <v>196</v>
      </c>
      <c r="Y292" t="s">
        <v>200</v>
      </c>
      <c r="Z292" t="s">
        <v>31</v>
      </c>
    </row>
    <row r="293" spans="1:26" x14ac:dyDescent="0.3">
      <c r="A293" t="s">
        <v>26</v>
      </c>
      <c r="B293" t="s">
        <v>27</v>
      </c>
      <c r="C293">
        <v>2020</v>
      </c>
      <c r="D293">
        <v>4</v>
      </c>
      <c r="E293" t="s">
        <v>28</v>
      </c>
      <c r="F293" t="s">
        <v>201</v>
      </c>
      <c r="G293" s="2">
        <v>43760</v>
      </c>
      <c r="H293" s="2">
        <v>43760</v>
      </c>
      <c r="I293">
        <v>126</v>
      </c>
      <c r="J293" t="s">
        <v>29</v>
      </c>
      <c r="K293" t="s">
        <v>112</v>
      </c>
      <c r="L293" t="s">
        <v>32</v>
      </c>
      <c r="M293" t="s">
        <v>113</v>
      </c>
      <c r="P293" t="s">
        <v>26</v>
      </c>
      <c r="Q293" t="s">
        <v>30</v>
      </c>
      <c r="R293" t="s">
        <v>111</v>
      </c>
      <c r="S293" t="s">
        <v>66</v>
      </c>
      <c r="W293">
        <v>5869.14</v>
      </c>
      <c r="X293" t="s">
        <v>202</v>
      </c>
      <c r="Y293" t="s">
        <v>231</v>
      </c>
      <c r="Z293" t="s">
        <v>31</v>
      </c>
    </row>
    <row r="294" spans="1:26" x14ac:dyDescent="0.3">
      <c r="A294" t="s">
        <v>26</v>
      </c>
      <c r="B294" t="s">
        <v>27</v>
      </c>
      <c r="C294">
        <v>2020</v>
      </c>
      <c r="D294">
        <v>4</v>
      </c>
      <c r="E294" t="s">
        <v>28</v>
      </c>
      <c r="F294" t="s">
        <v>201</v>
      </c>
      <c r="G294" s="2">
        <v>43760</v>
      </c>
      <c r="H294" s="2">
        <v>43760</v>
      </c>
      <c r="I294">
        <v>128</v>
      </c>
      <c r="J294" t="s">
        <v>29</v>
      </c>
      <c r="K294" t="s">
        <v>112</v>
      </c>
      <c r="L294" t="s">
        <v>32</v>
      </c>
      <c r="M294" t="s">
        <v>113</v>
      </c>
      <c r="P294" t="s">
        <v>26</v>
      </c>
      <c r="Q294" t="s">
        <v>30</v>
      </c>
      <c r="R294" t="s">
        <v>111</v>
      </c>
      <c r="S294" t="s">
        <v>108</v>
      </c>
      <c r="W294">
        <v>13033.65</v>
      </c>
      <c r="X294" t="s">
        <v>203</v>
      </c>
      <c r="Y294" t="s">
        <v>232</v>
      </c>
      <c r="Z294" t="s">
        <v>31</v>
      </c>
    </row>
    <row r="295" spans="1:26" x14ac:dyDescent="0.3">
      <c r="A295" t="s">
        <v>26</v>
      </c>
      <c r="B295" t="s">
        <v>27</v>
      </c>
      <c r="C295">
        <v>2020</v>
      </c>
      <c r="D295">
        <v>4</v>
      </c>
      <c r="E295" t="s">
        <v>28</v>
      </c>
      <c r="F295" t="s">
        <v>201</v>
      </c>
      <c r="G295" s="2">
        <v>43760</v>
      </c>
      <c r="H295" s="2">
        <v>43760</v>
      </c>
      <c r="I295">
        <v>130</v>
      </c>
      <c r="J295" t="s">
        <v>29</v>
      </c>
      <c r="K295" t="s">
        <v>112</v>
      </c>
      <c r="L295" t="s">
        <v>32</v>
      </c>
      <c r="M295" t="s">
        <v>113</v>
      </c>
      <c r="P295" t="s">
        <v>26</v>
      </c>
      <c r="Q295" t="s">
        <v>30</v>
      </c>
      <c r="R295" t="s">
        <v>111</v>
      </c>
      <c r="S295" t="s">
        <v>56</v>
      </c>
      <c r="W295">
        <v>4698.22</v>
      </c>
      <c r="X295" t="s">
        <v>204</v>
      </c>
      <c r="Y295" t="s">
        <v>233</v>
      </c>
      <c r="Z295" t="s">
        <v>31</v>
      </c>
    </row>
    <row r="296" spans="1:26" x14ac:dyDescent="0.3">
      <c r="A296" t="s">
        <v>26</v>
      </c>
      <c r="B296" t="s">
        <v>27</v>
      </c>
      <c r="C296">
        <v>2020</v>
      </c>
      <c r="D296">
        <v>4</v>
      </c>
      <c r="E296" t="s">
        <v>28</v>
      </c>
      <c r="F296" t="s">
        <v>201</v>
      </c>
      <c r="G296" s="2">
        <v>43760</v>
      </c>
      <c r="H296" s="2">
        <v>43760</v>
      </c>
      <c r="I296">
        <v>132</v>
      </c>
      <c r="J296" t="s">
        <v>29</v>
      </c>
      <c r="K296" t="s">
        <v>112</v>
      </c>
      <c r="L296" t="s">
        <v>32</v>
      </c>
      <c r="M296" t="s">
        <v>113</v>
      </c>
      <c r="P296" t="s">
        <v>26</v>
      </c>
      <c r="Q296" t="s">
        <v>30</v>
      </c>
      <c r="R296" t="s">
        <v>111</v>
      </c>
      <c r="S296" t="s">
        <v>42</v>
      </c>
      <c r="W296">
        <v>3409</v>
      </c>
      <c r="X296" t="s">
        <v>205</v>
      </c>
      <c r="Y296" t="s">
        <v>234</v>
      </c>
      <c r="Z296" t="s">
        <v>31</v>
      </c>
    </row>
    <row r="297" spans="1:26" x14ac:dyDescent="0.3">
      <c r="A297" t="s">
        <v>26</v>
      </c>
      <c r="B297" t="s">
        <v>27</v>
      </c>
      <c r="C297">
        <v>2020</v>
      </c>
      <c r="D297">
        <v>4</v>
      </c>
      <c r="E297" t="s">
        <v>28</v>
      </c>
      <c r="F297" t="s">
        <v>201</v>
      </c>
      <c r="G297" s="2">
        <v>43760</v>
      </c>
      <c r="H297" s="2">
        <v>43760</v>
      </c>
      <c r="I297">
        <v>135</v>
      </c>
      <c r="J297" t="s">
        <v>29</v>
      </c>
      <c r="K297" t="s">
        <v>112</v>
      </c>
      <c r="L297" t="s">
        <v>32</v>
      </c>
      <c r="M297" t="s">
        <v>113</v>
      </c>
      <c r="P297" t="s">
        <v>26</v>
      </c>
      <c r="Q297" t="s">
        <v>30</v>
      </c>
      <c r="R297" t="s">
        <v>111</v>
      </c>
      <c r="S297" t="s">
        <v>71</v>
      </c>
      <c r="W297">
        <v>4759</v>
      </c>
      <c r="X297" t="s">
        <v>206</v>
      </c>
      <c r="Y297" t="s">
        <v>235</v>
      </c>
      <c r="Z297" t="s">
        <v>31</v>
      </c>
    </row>
    <row r="298" spans="1:26" x14ac:dyDescent="0.3">
      <c r="A298" t="s">
        <v>26</v>
      </c>
      <c r="B298" t="s">
        <v>27</v>
      </c>
      <c r="C298">
        <v>2020</v>
      </c>
      <c r="D298">
        <v>4</v>
      </c>
      <c r="E298" t="s">
        <v>28</v>
      </c>
      <c r="F298" t="s">
        <v>201</v>
      </c>
      <c r="G298" s="2">
        <v>43760</v>
      </c>
      <c r="H298" s="2">
        <v>43760</v>
      </c>
      <c r="I298">
        <v>137</v>
      </c>
      <c r="J298" t="s">
        <v>29</v>
      </c>
      <c r="K298" t="s">
        <v>112</v>
      </c>
      <c r="L298" t="s">
        <v>32</v>
      </c>
      <c r="M298" t="s">
        <v>113</v>
      </c>
      <c r="P298" t="s">
        <v>26</v>
      </c>
      <c r="Q298" t="s">
        <v>30</v>
      </c>
      <c r="R298" t="s">
        <v>111</v>
      </c>
      <c r="S298" t="s">
        <v>63</v>
      </c>
      <c r="W298">
        <v>4294.72</v>
      </c>
      <c r="X298" t="s">
        <v>207</v>
      </c>
      <c r="Y298" t="s">
        <v>236</v>
      </c>
      <c r="Z298" t="s">
        <v>31</v>
      </c>
    </row>
    <row r="299" spans="1:26" x14ac:dyDescent="0.3">
      <c r="A299" t="s">
        <v>26</v>
      </c>
      <c r="B299" t="s">
        <v>27</v>
      </c>
      <c r="C299">
        <v>2020</v>
      </c>
      <c r="D299">
        <v>4</v>
      </c>
      <c r="E299" t="s">
        <v>28</v>
      </c>
      <c r="F299" t="s">
        <v>201</v>
      </c>
      <c r="G299" s="2">
        <v>43760</v>
      </c>
      <c r="H299" s="2">
        <v>43760</v>
      </c>
      <c r="I299">
        <v>143</v>
      </c>
      <c r="J299" t="s">
        <v>29</v>
      </c>
      <c r="K299" t="s">
        <v>112</v>
      </c>
      <c r="L299" t="s">
        <v>32</v>
      </c>
      <c r="M299" t="s">
        <v>113</v>
      </c>
      <c r="P299" t="s">
        <v>26</v>
      </c>
      <c r="Q299" t="s">
        <v>30</v>
      </c>
      <c r="R299" t="s">
        <v>111</v>
      </c>
      <c r="S299" t="s">
        <v>53</v>
      </c>
      <c r="W299">
        <v>6346.41</v>
      </c>
      <c r="X299" t="s">
        <v>208</v>
      </c>
      <c r="Y299" t="s">
        <v>237</v>
      </c>
      <c r="Z299" t="s">
        <v>31</v>
      </c>
    </row>
    <row r="300" spans="1:26" x14ac:dyDescent="0.3">
      <c r="A300" t="s">
        <v>26</v>
      </c>
      <c r="B300" t="s">
        <v>27</v>
      </c>
      <c r="C300">
        <v>2020</v>
      </c>
      <c r="D300">
        <v>4</v>
      </c>
      <c r="E300" t="s">
        <v>28</v>
      </c>
      <c r="F300" t="s">
        <v>201</v>
      </c>
      <c r="G300" s="2">
        <v>43760</v>
      </c>
      <c r="H300" s="2">
        <v>43760</v>
      </c>
      <c r="I300">
        <v>146</v>
      </c>
      <c r="J300" t="s">
        <v>29</v>
      </c>
      <c r="K300" t="s">
        <v>112</v>
      </c>
      <c r="L300" t="s">
        <v>32</v>
      </c>
      <c r="M300" t="s">
        <v>113</v>
      </c>
      <c r="P300" t="s">
        <v>26</v>
      </c>
      <c r="Q300" t="s">
        <v>30</v>
      </c>
      <c r="R300" t="s">
        <v>111</v>
      </c>
      <c r="S300" t="s">
        <v>95</v>
      </c>
      <c r="W300">
        <v>5463.3</v>
      </c>
      <c r="X300" t="s">
        <v>209</v>
      </c>
      <c r="Y300" t="s">
        <v>238</v>
      </c>
      <c r="Z300" t="s">
        <v>31</v>
      </c>
    </row>
    <row r="301" spans="1:26" x14ac:dyDescent="0.3">
      <c r="A301" t="s">
        <v>26</v>
      </c>
      <c r="B301" t="s">
        <v>27</v>
      </c>
      <c r="C301">
        <v>2020</v>
      </c>
      <c r="D301">
        <v>4</v>
      </c>
      <c r="E301" t="s">
        <v>28</v>
      </c>
      <c r="F301" t="s">
        <v>201</v>
      </c>
      <c r="G301" s="2">
        <v>43760</v>
      </c>
      <c r="H301" s="2">
        <v>43760</v>
      </c>
      <c r="I301">
        <v>148</v>
      </c>
      <c r="J301" t="s">
        <v>29</v>
      </c>
      <c r="K301" t="s">
        <v>112</v>
      </c>
      <c r="L301" t="s">
        <v>32</v>
      </c>
      <c r="M301" t="s">
        <v>113</v>
      </c>
      <c r="P301" t="s">
        <v>26</v>
      </c>
      <c r="Q301" t="s">
        <v>30</v>
      </c>
      <c r="R301" t="s">
        <v>111</v>
      </c>
      <c r="S301" t="s">
        <v>55</v>
      </c>
      <c r="W301">
        <v>11814</v>
      </c>
      <c r="X301" t="s">
        <v>210</v>
      </c>
      <c r="Y301" t="s">
        <v>239</v>
      </c>
      <c r="Z301" t="s">
        <v>31</v>
      </c>
    </row>
    <row r="302" spans="1:26" x14ac:dyDescent="0.3">
      <c r="A302" t="s">
        <v>26</v>
      </c>
      <c r="B302" t="s">
        <v>27</v>
      </c>
      <c r="C302">
        <v>2020</v>
      </c>
      <c r="D302">
        <v>4</v>
      </c>
      <c r="E302" t="s">
        <v>28</v>
      </c>
      <c r="F302" t="s">
        <v>201</v>
      </c>
      <c r="G302" s="2">
        <v>43760</v>
      </c>
      <c r="H302" s="2">
        <v>43760</v>
      </c>
      <c r="I302">
        <v>152</v>
      </c>
      <c r="J302" t="s">
        <v>29</v>
      </c>
      <c r="K302" t="s">
        <v>112</v>
      </c>
      <c r="L302" t="s">
        <v>32</v>
      </c>
      <c r="M302" t="s">
        <v>113</v>
      </c>
      <c r="P302" t="s">
        <v>26</v>
      </c>
      <c r="Q302" t="s">
        <v>30</v>
      </c>
      <c r="R302" t="s">
        <v>111</v>
      </c>
      <c r="S302" t="s">
        <v>46</v>
      </c>
      <c r="W302">
        <v>6112.22</v>
      </c>
      <c r="X302" t="s">
        <v>212</v>
      </c>
      <c r="Y302" t="s">
        <v>241</v>
      </c>
      <c r="Z302" t="s">
        <v>31</v>
      </c>
    </row>
    <row r="303" spans="1:26" x14ac:dyDescent="0.3">
      <c r="A303" t="s">
        <v>26</v>
      </c>
      <c r="B303" t="s">
        <v>27</v>
      </c>
      <c r="C303">
        <v>2020</v>
      </c>
      <c r="D303">
        <v>4</v>
      </c>
      <c r="E303" t="s">
        <v>28</v>
      </c>
      <c r="F303" t="s">
        <v>201</v>
      </c>
      <c r="G303" s="2">
        <v>43760</v>
      </c>
      <c r="H303" s="2">
        <v>43760</v>
      </c>
      <c r="I303">
        <v>156</v>
      </c>
      <c r="J303" t="s">
        <v>29</v>
      </c>
      <c r="K303" t="s">
        <v>112</v>
      </c>
      <c r="L303" t="s">
        <v>32</v>
      </c>
      <c r="M303" t="s">
        <v>113</v>
      </c>
      <c r="P303" t="s">
        <v>26</v>
      </c>
      <c r="Q303" t="s">
        <v>30</v>
      </c>
      <c r="R303" t="s">
        <v>111</v>
      </c>
      <c r="S303" t="s">
        <v>118</v>
      </c>
      <c r="W303">
        <v>4286.4399999999996</v>
      </c>
      <c r="X303" t="s">
        <v>214</v>
      </c>
      <c r="Y303" t="s">
        <v>243</v>
      </c>
      <c r="Z303" t="s">
        <v>31</v>
      </c>
    </row>
    <row r="304" spans="1:26" x14ac:dyDescent="0.3">
      <c r="A304" t="s">
        <v>26</v>
      </c>
      <c r="B304" t="s">
        <v>27</v>
      </c>
      <c r="C304">
        <v>2020</v>
      </c>
      <c r="D304">
        <v>4</v>
      </c>
      <c r="E304" t="s">
        <v>28</v>
      </c>
      <c r="F304" t="s">
        <v>201</v>
      </c>
      <c r="G304" s="2">
        <v>43760</v>
      </c>
      <c r="H304" s="2">
        <v>43760</v>
      </c>
      <c r="I304">
        <v>158</v>
      </c>
      <c r="J304" t="s">
        <v>29</v>
      </c>
      <c r="K304" t="s">
        <v>112</v>
      </c>
      <c r="L304" t="s">
        <v>32</v>
      </c>
      <c r="M304" t="s">
        <v>113</v>
      </c>
      <c r="P304" t="s">
        <v>26</v>
      </c>
      <c r="Q304" t="s">
        <v>30</v>
      </c>
      <c r="R304" t="s">
        <v>111</v>
      </c>
      <c r="S304" t="s">
        <v>148</v>
      </c>
      <c r="W304">
        <v>164273.93</v>
      </c>
      <c r="X304" t="s">
        <v>215</v>
      </c>
      <c r="Y304" t="s">
        <v>244</v>
      </c>
      <c r="Z304" t="s">
        <v>31</v>
      </c>
    </row>
    <row r="305" spans="1:26" x14ac:dyDescent="0.3">
      <c r="A305" t="s">
        <v>26</v>
      </c>
      <c r="B305" t="s">
        <v>27</v>
      </c>
      <c r="C305">
        <v>2020</v>
      </c>
      <c r="D305">
        <v>4</v>
      </c>
      <c r="E305" t="s">
        <v>28</v>
      </c>
      <c r="F305" t="s">
        <v>201</v>
      </c>
      <c r="G305" s="2">
        <v>43760</v>
      </c>
      <c r="H305" s="2">
        <v>43760</v>
      </c>
      <c r="I305">
        <v>160</v>
      </c>
      <c r="J305" t="s">
        <v>29</v>
      </c>
      <c r="K305" t="s">
        <v>112</v>
      </c>
      <c r="L305" t="s">
        <v>32</v>
      </c>
      <c r="M305" t="s">
        <v>113</v>
      </c>
      <c r="P305" t="s">
        <v>26</v>
      </c>
      <c r="Q305" t="s">
        <v>30</v>
      </c>
      <c r="R305" t="s">
        <v>111</v>
      </c>
      <c r="S305" t="s">
        <v>119</v>
      </c>
      <c r="W305">
        <v>4485.16</v>
      </c>
      <c r="X305" t="s">
        <v>216</v>
      </c>
      <c r="Y305" t="s">
        <v>245</v>
      </c>
      <c r="Z305" t="s">
        <v>31</v>
      </c>
    </row>
    <row r="306" spans="1:26" x14ac:dyDescent="0.3">
      <c r="A306" t="s">
        <v>26</v>
      </c>
      <c r="B306" t="s">
        <v>27</v>
      </c>
      <c r="C306">
        <v>2020</v>
      </c>
      <c r="D306">
        <v>4</v>
      </c>
      <c r="E306" t="s">
        <v>28</v>
      </c>
      <c r="F306" t="s">
        <v>201</v>
      </c>
      <c r="G306" s="2">
        <v>43760</v>
      </c>
      <c r="H306" s="2">
        <v>43760</v>
      </c>
      <c r="I306">
        <v>162</v>
      </c>
      <c r="J306" t="s">
        <v>29</v>
      </c>
      <c r="K306" t="s">
        <v>112</v>
      </c>
      <c r="L306" t="s">
        <v>32</v>
      </c>
      <c r="M306" t="s">
        <v>113</v>
      </c>
      <c r="P306" t="s">
        <v>26</v>
      </c>
      <c r="Q306" t="s">
        <v>30</v>
      </c>
      <c r="R306" t="s">
        <v>111</v>
      </c>
      <c r="S306" t="s">
        <v>49</v>
      </c>
      <c r="W306">
        <v>2261.44</v>
      </c>
      <c r="X306" t="s">
        <v>217</v>
      </c>
      <c r="Y306" t="s">
        <v>246</v>
      </c>
      <c r="Z306" t="s">
        <v>31</v>
      </c>
    </row>
    <row r="307" spans="1:26" x14ac:dyDescent="0.3">
      <c r="A307" t="s">
        <v>26</v>
      </c>
      <c r="B307" t="s">
        <v>27</v>
      </c>
      <c r="C307">
        <v>2020</v>
      </c>
      <c r="D307">
        <v>4</v>
      </c>
      <c r="E307" t="s">
        <v>28</v>
      </c>
      <c r="F307" t="s">
        <v>201</v>
      </c>
      <c r="G307" s="2">
        <v>43760</v>
      </c>
      <c r="H307" s="2">
        <v>43760</v>
      </c>
      <c r="I307">
        <v>164</v>
      </c>
      <c r="J307" t="s">
        <v>29</v>
      </c>
      <c r="K307" t="s">
        <v>112</v>
      </c>
      <c r="L307" t="s">
        <v>32</v>
      </c>
      <c r="M307" t="s">
        <v>113</v>
      </c>
      <c r="P307" t="s">
        <v>26</v>
      </c>
      <c r="Q307" t="s">
        <v>30</v>
      </c>
      <c r="R307" t="s">
        <v>111</v>
      </c>
      <c r="S307" t="s">
        <v>110</v>
      </c>
      <c r="W307">
        <v>9919</v>
      </c>
      <c r="X307" t="s">
        <v>218</v>
      </c>
      <c r="Y307" t="s">
        <v>247</v>
      </c>
      <c r="Z307" t="s">
        <v>31</v>
      </c>
    </row>
    <row r="308" spans="1:26" x14ac:dyDescent="0.3">
      <c r="A308" t="s">
        <v>26</v>
      </c>
      <c r="B308" t="s">
        <v>27</v>
      </c>
      <c r="C308">
        <v>2020</v>
      </c>
      <c r="D308">
        <v>4</v>
      </c>
      <c r="E308" t="s">
        <v>28</v>
      </c>
      <c r="F308" t="s">
        <v>201</v>
      </c>
      <c r="G308" s="2">
        <v>43760</v>
      </c>
      <c r="H308" s="2">
        <v>43760</v>
      </c>
      <c r="I308">
        <v>166</v>
      </c>
      <c r="J308" t="s">
        <v>29</v>
      </c>
      <c r="K308" t="s">
        <v>112</v>
      </c>
      <c r="L308" t="s">
        <v>32</v>
      </c>
      <c r="M308" t="s">
        <v>113</v>
      </c>
      <c r="P308" t="s">
        <v>26</v>
      </c>
      <c r="Q308" t="s">
        <v>30</v>
      </c>
      <c r="R308" t="s">
        <v>111</v>
      </c>
      <c r="S308" t="s">
        <v>122</v>
      </c>
      <c r="W308">
        <v>6574.45</v>
      </c>
      <c r="X308" t="s">
        <v>219</v>
      </c>
      <c r="Y308" t="s">
        <v>248</v>
      </c>
      <c r="Z308" t="s">
        <v>31</v>
      </c>
    </row>
    <row r="309" spans="1:26" x14ac:dyDescent="0.3">
      <c r="A309" t="s">
        <v>26</v>
      </c>
      <c r="B309" t="s">
        <v>27</v>
      </c>
      <c r="C309">
        <v>2020</v>
      </c>
      <c r="D309">
        <v>4</v>
      </c>
      <c r="E309" t="s">
        <v>28</v>
      </c>
      <c r="F309" t="s">
        <v>252</v>
      </c>
      <c r="G309" s="2">
        <v>43766</v>
      </c>
      <c r="H309" s="2">
        <v>43766</v>
      </c>
      <c r="I309">
        <v>57</v>
      </c>
      <c r="J309" t="s">
        <v>29</v>
      </c>
      <c r="K309" t="s">
        <v>112</v>
      </c>
      <c r="L309" t="s">
        <v>32</v>
      </c>
      <c r="M309" t="s">
        <v>113</v>
      </c>
      <c r="P309" t="s">
        <v>26</v>
      </c>
      <c r="Q309" t="s">
        <v>30</v>
      </c>
      <c r="R309" t="s">
        <v>111</v>
      </c>
      <c r="S309" t="s">
        <v>131</v>
      </c>
      <c r="W309">
        <v>3935.36</v>
      </c>
      <c r="X309" t="s">
        <v>253</v>
      </c>
      <c r="Y309" t="s">
        <v>262</v>
      </c>
      <c r="Z309" t="s">
        <v>31</v>
      </c>
    </row>
    <row r="310" spans="1:26" x14ac:dyDescent="0.3">
      <c r="A310" t="s">
        <v>26</v>
      </c>
      <c r="B310" t="s">
        <v>27</v>
      </c>
      <c r="C310">
        <v>2020</v>
      </c>
      <c r="D310">
        <v>4</v>
      </c>
      <c r="E310" t="s">
        <v>28</v>
      </c>
      <c r="F310" t="s">
        <v>252</v>
      </c>
      <c r="G310" s="2">
        <v>43766</v>
      </c>
      <c r="H310" s="2">
        <v>43766</v>
      </c>
      <c r="I310">
        <v>59</v>
      </c>
      <c r="J310" t="s">
        <v>29</v>
      </c>
      <c r="K310" t="s">
        <v>112</v>
      </c>
      <c r="L310" t="s">
        <v>32</v>
      </c>
      <c r="M310" t="s">
        <v>113</v>
      </c>
      <c r="P310" t="s">
        <v>26</v>
      </c>
      <c r="Q310" t="s">
        <v>30</v>
      </c>
      <c r="R310" t="s">
        <v>111</v>
      </c>
      <c r="S310" t="s">
        <v>90</v>
      </c>
      <c r="W310">
        <v>3756.38</v>
      </c>
      <c r="X310" t="s">
        <v>254</v>
      </c>
      <c r="Y310" t="s">
        <v>263</v>
      </c>
      <c r="Z310" t="s">
        <v>31</v>
      </c>
    </row>
    <row r="311" spans="1:26" x14ac:dyDescent="0.3">
      <c r="A311" t="s">
        <v>26</v>
      </c>
      <c r="B311" t="s">
        <v>27</v>
      </c>
      <c r="C311">
        <v>2020</v>
      </c>
      <c r="D311">
        <v>4</v>
      </c>
      <c r="E311" t="s">
        <v>28</v>
      </c>
      <c r="F311" t="s">
        <v>252</v>
      </c>
      <c r="G311" s="2">
        <v>43766</v>
      </c>
      <c r="H311" s="2">
        <v>43766</v>
      </c>
      <c r="I311">
        <v>65</v>
      </c>
      <c r="J311" t="s">
        <v>29</v>
      </c>
      <c r="K311" t="s">
        <v>112</v>
      </c>
      <c r="L311" t="s">
        <v>32</v>
      </c>
      <c r="M311" t="s">
        <v>113</v>
      </c>
      <c r="P311" t="s">
        <v>26</v>
      </c>
      <c r="Q311" t="s">
        <v>30</v>
      </c>
      <c r="R311" t="s">
        <v>111</v>
      </c>
      <c r="S311" t="s">
        <v>67</v>
      </c>
      <c r="W311">
        <v>8765</v>
      </c>
      <c r="X311" t="s">
        <v>255</v>
      </c>
      <c r="Y311" t="s">
        <v>264</v>
      </c>
      <c r="Z311" t="s">
        <v>31</v>
      </c>
    </row>
    <row r="312" spans="1:26" x14ac:dyDescent="0.3">
      <c r="A312" t="s">
        <v>26</v>
      </c>
      <c r="B312" t="s">
        <v>27</v>
      </c>
      <c r="C312">
        <v>2020</v>
      </c>
      <c r="D312">
        <v>4</v>
      </c>
      <c r="E312" t="s">
        <v>28</v>
      </c>
      <c r="F312" t="s">
        <v>252</v>
      </c>
      <c r="G312" s="2">
        <v>43766</v>
      </c>
      <c r="H312" s="2">
        <v>43766</v>
      </c>
      <c r="I312">
        <v>70</v>
      </c>
      <c r="J312" t="s">
        <v>29</v>
      </c>
      <c r="K312" t="s">
        <v>112</v>
      </c>
      <c r="L312" t="s">
        <v>32</v>
      </c>
      <c r="M312" t="s">
        <v>113</v>
      </c>
      <c r="P312" t="s">
        <v>26</v>
      </c>
      <c r="Q312" t="s">
        <v>30</v>
      </c>
      <c r="R312" t="s">
        <v>111</v>
      </c>
      <c r="S312" t="s">
        <v>40</v>
      </c>
      <c r="W312">
        <v>4084</v>
      </c>
      <c r="X312" t="s">
        <v>256</v>
      </c>
      <c r="Y312" t="s">
        <v>265</v>
      </c>
      <c r="Z312" t="s">
        <v>31</v>
      </c>
    </row>
    <row r="313" spans="1:26" x14ac:dyDescent="0.3">
      <c r="A313" t="s">
        <v>26</v>
      </c>
      <c r="B313" t="s">
        <v>27</v>
      </c>
      <c r="C313">
        <v>2020</v>
      </c>
      <c r="D313">
        <v>4</v>
      </c>
      <c r="E313" t="s">
        <v>28</v>
      </c>
      <c r="F313" t="s">
        <v>252</v>
      </c>
      <c r="G313" s="2">
        <v>43766</v>
      </c>
      <c r="H313" s="2">
        <v>43766</v>
      </c>
      <c r="I313">
        <v>72</v>
      </c>
      <c r="J313" t="s">
        <v>29</v>
      </c>
      <c r="K313" t="s">
        <v>112</v>
      </c>
      <c r="L313" t="s">
        <v>32</v>
      </c>
      <c r="M313" t="s">
        <v>113</v>
      </c>
      <c r="P313" t="s">
        <v>26</v>
      </c>
      <c r="Q313" t="s">
        <v>30</v>
      </c>
      <c r="R313" t="s">
        <v>111</v>
      </c>
      <c r="S313" t="s">
        <v>92</v>
      </c>
      <c r="W313">
        <v>16285.87</v>
      </c>
      <c r="X313" t="s">
        <v>257</v>
      </c>
      <c r="Y313" t="s">
        <v>266</v>
      </c>
      <c r="Z313" t="s">
        <v>31</v>
      </c>
    </row>
    <row r="314" spans="1:26" x14ac:dyDescent="0.3">
      <c r="A314" t="s">
        <v>26</v>
      </c>
      <c r="B314" t="s">
        <v>27</v>
      </c>
      <c r="C314">
        <v>2020</v>
      </c>
      <c r="D314">
        <v>4</v>
      </c>
      <c r="E314" t="s">
        <v>28</v>
      </c>
      <c r="F314" t="s">
        <v>252</v>
      </c>
      <c r="G314" s="2">
        <v>43766</v>
      </c>
      <c r="H314" s="2">
        <v>43766</v>
      </c>
      <c r="I314">
        <v>74</v>
      </c>
      <c r="J314" t="s">
        <v>29</v>
      </c>
      <c r="K314" t="s">
        <v>112</v>
      </c>
      <c r="L314" t="s">
        <v>32</v>
      </c>
      <c r="M314" t="s">
        <v>113</v>
      </c>
      <c r="P314" t="s">
        <v>26</v>
      </c>
      <c r="Q314" t="s">
        <v>30</v>
      </c>
      <c r="R314" t="s">
        <v>111</v>
      </c>
      <c r="S314" t="s">
        <v>82</v>
      </c>
      <c r="W314">
        <v>3961.2</v>
      </c>
      <c r="X314" t="s">
        <v>258</v>
      </c>
      <c r="Y314" t="s">
        <v>267</v>
      </c>
      <c r="Z314" t="s">
        <v>31</v>
      </c>
    </row>
    <row r="315" spans="1:26" x14ac:dyDescent="0.3">
      <c r="A315" t="s">
        <v>26</v>
      </c>
      <c r="B315" t="s">
        <v>27</v>
      </c>
      <c r="C315">
        <v>2020</v>
      </c>
      <c r="D315">
        <v>4</v>
      </c>
      <c r="E315" t="s">
        <v>28</v>
      </c>
      <c r="F315" t="s">
        <v>252</v>
      </c>
      <c r="G315" s="2">
        <v>43766</v>
      </c>
      <c r="H315" s="2">
        <v>43766</v>
      </c>
      <c r="I315">
        <v>76</v>
      </c>
      <c r="J315" t="s">
        <v>29</v>
      </c>
      <c r="K315" t="s">
        <v>112</v>
      </c>
      <c r="L315" t="s">
        <v>32</v>
      </c>
      <c r="M315" t="s">
        <v>113</v>
      </c>
      <c r="P315" t="s">
        <v>26</v>
      </c>
      <c r="Q315" t="s">
        <v>30</v>
      </c>
      <c r="R315" t="s">
        <v>111</v>
      </c>
      <c r="S315" t="s">
        <v>72</v>
      </c>
      <c r="W315">
        <v>59765</v>
      </c>
      <c r="X315" t="s">
        <v>259</v>
      </c>
      <c r="Y315" t="s">
        <v>268</v>
      </c>
      <c r="Z315" t="s">
        <v>31</v>
      </c>
    </row>
    <row r="316" spans="1:26" x14ac:dyDescent="0.3">
      <c r="A316" t="s">
        <v>26</v>
      </c>
      <c r="B316" t="s">
        <v>27</v>
      </c>
      <c r="C316">
        <v>2020</v>
      </c>
      <c r="D316">
        <v>4</v>
      </c>
      <c r="E316" t="s">
        <v>28</v>
      </c>
      <c r="F316" t="s">
        <v>252</v>
      </c>
      <c r="G316" s="2">
        <v>43766</v>
      </c>
      <c r="H316" s="2">
        <v>43766</v>
      </c>
      <c r="I316">
        <v>78</v>
      </c>
      <c r="J316" t="s">
        <v>29</v>
      </c>
      <c r="K316" t="s">
        <v>112</v>
      </c>
      <c r="L316" t="s">
        <v>32</v>
      </c>
      <c r="M316" t="s">
        <v>113</v>
      </c>
      <c r="P316" t="s">
        <v>26</v>
      </c>
      <c r="Q316" t="s">
        <v>30</v>
      </c>
      <c r="R316" t="s">
        <v>111</v>
      </c>
      <c r="S316" t="s">
        <v>69</v>
      </c>
      <c r="W316">
        <v>4375</v>
      </c>
      <c r="X316" t="s">
        <v>260</v>
      </c>
      <c r="Y316" t="s">
        <v>269</v>
      </c>
      <c r="Z316" t="s">
        <v>31</v>
      </c>
    </row>
    <row r="317" spans="1:26" x14ac:dyDescent="0.3">
      <c r="A317" t="s">
        <v>26</v>
      </c>
      <c r="B317" t="s">
        <v>27</v>
      </c>
      <c r="C317">
        <v>2020</v>
      </c>
      <c r="D317">
        <v>4</v>
      </c>
      <c r="E317" t="s">
        <v>28</v>
      </c>
      <c r="F317" t="s">
        <v>252</v>
      </c>
      <c r="G317" s="2">
        <v>43766</v>
      </c>
      <c r="H317" s="2">
        <v>43766</v>
      </c>
      <c r="I317">
        <v>82</v>
      </c>
      <c r="J317" t="s">
        <v>29</v>
      </c>
      <c r="K317" t="s">
        <v>112</v>
      </c>
      <c r="L317" t="s">
        <v>32</v>
      </c>
      <c r="M317" t="s">
        <v>113</v>
      </c>
      <c r="P317" t="s">
        <v>26</v>
      </c>
      <c r="Q317" t="s">
        <v>30</v>
      </c>
      <c r="R317" t="s">
        <v>111</v>
      </c>
      <c r="S317" t="s">
        <v>107</v>
      </c>
      <c r="W317">
        <v>6408.75</v>
      </c>
      <c r="X317" t="s">
        <v>261</v>
      </c>
      <c r="Y317" t="s">
        <v>270</v>
      </c>
      <c r="Z317" t="s">
        <v>31</v>
      </c>
    </row>
    <row r="318" spans="1:26" x14ac:dyDescent="0.3">
      <c r="A318" t="s">
        <v>26</v>
      </c>
      <c r="B318" t="s">
        <v>27</v>
      </c>
      <c r="C318">
        <v>2020</v>
      </c>
      <c r="D318">
        <v>4</v>
      </c>
      <c r="E318" t="s">
        <v>28</v>
      </c>
      <c r="F318" t="s">
        <v>271</v>
      </c>
      <c r="G318" s="2">
        <v>43767</v>
      </c>
      <c r="H318" s="2">
        <v>43767</v>
      </c>
      <c r="I318">
        <v>76</v>
      </c>
      <c r="J318" t="s">
        <v>29</v>
      </c>
      <c r="K318" t="s">
        <v>112</v>
      </c>
      <c r="L318" t="s">
        <v>32</v>
      </c>
      <c r="M318" t="s">
        <v>113</v>
      </c>
      <c r="P318" t="s">
        <v>26</v>
      </c>
      <c r="Q318" t="s">
        <v>30</v>
      </c>
      <c r="R318" t="s">
        <v>111</v>
      </c>
      <c r="S318" t="s">
        <v>68</v>
      </c>
      <c r="W318">
        <v>4137</v>
      </c>
      <c r="X318" t="s">
        <v>283</v>
      </c>
      <c r="Y318" t="s">
        <v>288</v>
      </c>
      <c r="Z318" t="s">
        <v>31</v>
      </c>
    </row>
    <row r="319" spans="1:26" x14ac:dyDescent="0.3">
      <c r="A319" t="s">
        <v>26</v>
      </c>
      <c r="B319" t="s">
        <v>27</v>
      </c>
      <c r="C319">
        <v>2020</v>
      </c>
      <c r="D319">
        <v>4</v>
      </c>
      <c r="E319" t="s">
        <v>28</v>
      </c>
      <c r="F319" t="s">
        <v>271</v>
      </c>
      <c r="G319" s="2">
        <v>43767</v>
      </c>
      <c r="H319" s="2">
        <v>43767</v>
      </c>
      <c r="I319">
        <v>78</v>
      </c>
      <c r="J319" t="s">
        <v>29</v>
      </c>
      <c r="K319" t="s">
        <v>112</v>
      </c>
      <c r="L319" t="s">
        <v>32</v>
      </c>
      <c r="M319" t="s">
        <v>113</v>
      </c>
      <c r="P319" t="s">
        <v>26</v>
      </c>
      <c r="Q319" t="s">
        <v>30</v>
      </c>
      <c r="R319" t="s">
        <v>111</v>
      </c>
      <c r="S319" t="s">
        <v>59</v>
      </c>
      <c r="W319">
        <v>4371.25</v>
      </c>
      <c r="X319" t="s">
        <v>284</v>
      </c>
      <c r="Y319" t="s">
        <v>289</v>
      </c>
      <c r="Z319" t="s">
        <v>31</v>
      </c>
    </row>
    <row r="320" spans="1:26" x14ac:dyDescent="0.3">
      <c r="A320" t="s">
        <v>26</v>
      </c>
      <c r="B320" t="s">
        <v>27</v>
      </c>
      <c r="C320">
        <v>2020</v>
      </c>
      <c r="D320">
        <v>4</v>
      </c>
      <c r="E320" t="s">
        <v>28</v>
      </c>
      <c r="F320" t="s">
        <v>271</v>
      </c>
      <c r="G320" s="2">
        <v>43767</v>
      </c>
      <c r="H320" s="2">
        <v>43767</v>
      </c>
      <c r="I320">
        <v>80</v>
      </c>
      <c r="J320" t="s">
        <v>29</v>
      </c>
      <c r="K320" t="s">
        <v>112</v>
      </c>
      <c r="L320" t="s">
        <v>32</v>
      </c>
      <c r="M320" t="s">
        <v>113</v>
      </c>
      <c r="P320" t="s">
        <v>26</v>
      </c>
      <c r="Q320" t="s">
        <v>30</v>
      </c>
      <c r="R320" t="s">
        <v>111</v>
      </c>
      <c r="S320" t="s">
        <v>60</v>
      </c>
      <c r="W320">
        <v>5633.04</v>
      </c>
      <c r="X320" t="s">
        <v>285</v>
      </c>
      <c r="Y320" t="s">
        <v>290</v>
      </c>
      <c r="Z320" t="s">
        <v>31</v>
      </c>
    </row>
    <row r="321" spans="1:26" x14ac:dyDescent="0.3">
      <c r="A321" t="s">
        <v>26</v>
      </c>
      <c r="B321" t="s">
        <v>27</v>
      </c>
      <c r="C321">
        <v>2020</v>
      </c>
      <c r="D321">
        <v>4</v>
      </c>
      <c r="E321" t="s">
        <v>28</v>
      </c>
      <c r="F321" t="s">
        <v>271</v>
      </c>
      <c r="G321" s="2">
        <v>43767</v>
      </c>
      <c r="H321" s="2">
        <v>43767</v>
      </c>
      <c r="I321">
        <v>82</v>
      </c>
      <c r="J321" t="s">
        <v>29</v>
      </c>
      <c r="K321" t="s">
        <v>112</v>
      </c>
      <c r="L321" t="s">
        <v>32</v>
      </c>
      <c r="M321" t="s">
        <v>113</v>
      </c>
      <c r="P321" t="s">
        <v>26</v>
      </c>
      <c r="Q321" t="s">
        <v>30</v>
      </c>
      <c r="R321" t="s">
        <v>111</v>
      </c>
      <c r="S321" t="s">
        <v>61</v>
      </c>
      <c r="W321">
        <v>3668.86</v>
      </c>
      <c r="X321" t="s">
        <v>286</v>
      </c>
      <c r="Y321" t="s">
        <v>291</v>
      </c>
      <c r="Z321" t="s">
        <v>31</v>
      </c>
    </row>
    <row r="322" spans="1:26" x14ac:dyDescent="0.3">
      <c r="A322" t="s">
        <v>26</v>
      </c>
      <c r="B322" t="s">
        <v>27</v>
      </c>
      <c r="C322">
        <v>2020</v>
      </c>
      <c r="D322">
        <v>4</v>
      </c>
      <c r="E322" t="s">
        <v>28</v>
      </c>
      <c r="F322" t="s">
        <v>271</v>
      </c>
      <c r="G322" s="2">
        <v>43767</v>
      </c>
      <c r="H322" s="2">
        <v>43767</v>
      </c>
      <c r="I322">
        <v>84</v>
      </c>
      <c r="J322" t="s">
        <v>29</v>
      </c>
      <c r="K322" t="s">
        <v>112</v>
      </c>
      <c r="L322" t="s">
        <v>32</v>
      </c>
      <c r="M322" t="s">
        <v>113</v>
      </c>
      <c r="P322" t="s">
        <v>26</v>
      </c>
      <c r="Q322" t="s">
        <v>30</v>
      </c>
      <c r="R322" t="s">
        <v>111</v>
      </c>
      <c r="S322" t="s">
        <v>87</v>
      </c>
      <c r="W322">
        <v>2141.5</v>
      </c>
      <c r="X322" t="s">
        <v>287</v>
      </c>
      <c r="Y322" t="s">
        <v>292</v>
      </c>
      <c r="Z322" t="s">
        <v>31</v>
      </c>
    </row>
    <row r="323" spans="1:26" x14ac:dyDescent="0.3">
      <c r="A323" t="s">
        <v>26</v>
      </c>
      <c r="B323" t="s">
        <v>27</v>
      </c>
      <c r="C323">
        <v>2020</v>
      </c>
      <c r="D323">
        <v>4</v>
      </c>
      <c r="E323" t="s">
        <v>28</v>
      </c>
      <c r="F323" t="s">
        <v>271</v>
      </c>
      <c r="G323" s="2">
        <v>43767</v>
      </c>
      <c r="H323" s="2">
        <v>43767</v>
      </c>
      <c r="I323">
        <v>86</v>
      </c>
      <c r="J323" t="s">
        <v>29</v>
      </c>
      <c r="K323" t="s">
        <v>112</v>
      </c>
      <c r="L323" t="s">
        <v>32</v>
      </c>
      <c r="M323" t="s">
        <v>113</v>
      </c>
      <c r="P323" t="s">
        <v>26</v>
      </c>
      <c r="Q323" t="s">
        <v>30</v>
      </c>
      <c r="R323" t="s">
        <v>111</v>
      </c>
      <c r="S323" t="s">
        <v>85</v>
      </c>
      <c r="W323">
        <v>10080.700000000001</v>
      </c>
      <c r="X323" t="s">
        <v>272</v>
      </c>
      <c r="Y323" t="s">
        <v>293</v>
      </c>
      <c r="Z323" t="s">
        <v>31</v>
      </c>
    </row>
    <row r="324" spans="1:26" x14ac:dyDescent="0.3">
      <c r="A324" t="s">
        <v>26</v>
      </c>
      <c r="B324" t="s">
        <v>27</v>
      </c>
      <c r="C324">
        <v>2020</v>
      </c>
      <c r="D324">
        <v>4</v>
      </c>
      <c r="E324" t="s">
        <v>28</v>
      </c>
      <c r="F324" t="s">
        <v>271</v>
      </c>
      <c r="G324" s="2">
        <v>43767</v>
      </c>
      <c r="H324" s="2">
        <v>43767</v>
      </c>
      <c r="I324">
        <v>88</v>
      </c>
      <c r="J324" t="s">
        <v>29</v>
      </c>
      <c r="K324" t="s">
        <v>112</v>
      </c>
      <c r="L324" t="s">
        <v>32</v>
      </c>
      <c r="M324" t="s">
        <v>113</v>
      </c>
      <c r="P324" t="s">
        <v>26</v>
      </c>
      <c r="Q324" t="s">
        <v>30</v>
      </c>
      <c r="R324" t="s">
        <v>111</v>
      </c>
      <c r="S324" t="s">
        <v>34</v>
      </c>
      <c r="W324">
        <v>5417.81</v>
      </c>
      <c r="X324" t="s">
        <v>273</v>
      </c>
      <c r="Y324" t="s">
        <v>294</v>
      </c>
      <c r="Z324" t="s">
        <v>31</v>
      </c>
    </row>
    <row r="325" spans="1:26" x14ac:dyDescent="0.3">
      <c r="A325" t="s">
        <v>26</v>
      </c>
      <c r="B325" t="s">
        <v>27</v>
      </c>
      <c r="C325">
        <v>2020</v>
      </c>
      <c r="D325">
        <v>4</v>
      </c>
      <c r="E325" t="s">
        <v>28</v>
      </c>
      <c r="F325" t="s">
        <v>271</v>
      </c>
      <c r="G325" s="2">
        <v>43767</v>
      </c>
      <c r="H325" s="2">
        <v>43767</v>
      </c>
      <c r="I325">
        <v>90</v>
      </c>
      <c r="J325" t="s">
        <v>29</v>
      </c>
      <c r="K325" t="s">
        <v>112</v>
      </c>
      <c r="L325" t="s">
        <v>32</v>
      </c>
      <c r="M325" t="s">
        <v>113</v>
      </c>
      <c r="P325" t="s">
        <v>26</v>
      </c>
      <c r="Q325" t="s">
        <v>30</v>
      </c>
      <c r="R325" t="s">
        <v>111</v>
      </c>
      <c r="S325" t="s">
        <v>75</v>
      </c>
      <c r="W325">
        <v>4500</v>
      </c>
      <c r="X325" t="s">
        <v>274</v>
      </c>
      <c r="Y325" t="s">
        <v>295</v>
      </c>
      <c r="Z325" t="s">
        <v>31</v>
      </c>
    </row>
    <row r="326" spans="1:26" x14ac:dyDescent="0.3">
      <c r="A326" t="s">
        <v>26</v>
      </c>
      <c r="B326" t="s">
        <v>27</v>
      </c>
      <c r="C326">
        <v>2020</v>
      </c>
      <c r="D326">
        <v>4</v>
      </c>
      <c r="E326" t="s">
        <v>28</v>
      </c>
      <c r="F326" t="s">
        <v>271</v>
      </c>
      <c r="G326" s="2">
        <v>43767</v>
      </c>
      <c r="H326" s="2">
        <v>43767</v>
      </c>
      <c r="I326">
        <v>92</v>
      </c>
      <c r="J326" t="s">
        <v>29</v>
      </c>
      <c r="K326" t="s">
        <v>112</v>
      </c>
      <c r="L326" t="s">
        <v>32</v>
      </c>
      <c r="M326" t="s">
        <v>113</v>
      </c>
      <c r="P326" t="s">
        <v>26</v>
      </c>
      <c r="Q326" t="s">
        <v>30</v>
      </c>
      <c r="R326" t="s">
        <v>111</v>
      </c>
      <c r="S326" t="s">
        <v>149</v>
      </c>
      <c r="W326">
        <v>6018.25</v>
      </c>
      <c r="X326" t="s">
        <v>275</v>
      </c>
      <c r="Y326" t="s">
        <v>296</v>
      </c>
      <c r="Z326" t="s">
        <v>31</v>
      </c>
    </row>
    <row r="327" spans="1:26" x14ac:dyDescent="0.3">
      <c r="A327" t="s">
        <v>26</v>
      </c>
      <c r="B327" t="s">
        <v>27</v>
      </c>
      <c r="C327">
        <v>2020</v>
      </c>
      <c r="D327">
        <v>4</v>
      </c>
      <c r="E327" t="s">
        <v>28</v>
      </c>
      <c r="F327" t="s">
        <v>271</v>
      </c>
      <c r="G327" s="2">
        <v>43767</v>
      </c>
      <c r="H327" s="2">
        <v>43767</v>
      </c>
      <c r="I327">
        <v>94</v>
      </c>
      <c r="J327" t="s">
        <v>29</v>
      </c>
      <c r="K327" t="s">
        <v>112</v>
      </c>
      <c r="L327" t="s">
        <v>32</v>
      </c>
      <c r="M327" t="s">
        <v>113</v>
      </c>
      <c r="P327" t="s">
        <v>26</v>
      </c>
      <c r="Q327" t="s">
        <v>30</v>
      </c>
      <c r="R327" t="s">
        <v>111</v>
      </c>
      <c r="S327" t="s">
        <v>37</v>
      </c>
      <c r="W327">
        <v>6735.45</v>
      </c>
      <c r="X327" t="s">
        <v>276</v>
      </c>
      <c r="Y327" t="s">
        <v>297</v>
      </c>
      <c r="Z327" t="s">
        <v>31</v>
      </c>
    </row>
    <row r="328" spans="1:26" x14ac:dyDescent="0.3">
      <c r="A328" t="s">
        <v>26</v>
      </c>
      <c r="B328" t="s">
        <v>27</v>
      </c>
      <c r="C328">
        <v>2020</v>
      </c>
      <c r="D328">
        <v>4</v>
      </c>
      <c r="E328" t="s">
        <v>28</v>
      </c>
      <c r="F328" t="s">
        <v>271</v>
      </c>
      <c r="G328" s="2">
        <v>43767</v>
      </c>
      <c r="H328" s="2">
        <v>43767</v>
      </c>
      <c r="I328">
        <v>131</v>
      </c>
      <c r="J328" t="s">
        <v>29</v>
      </c>
      <c r="K328" t="s">
        <v>112</v>
      </c>
      <c r="L328" t="s">
        <v>32</v>
      </c>
      <c r="M328" t="s">
        <v>113</v>
      </c>
      <c r="P328" t="s">
        <v>26</v>
      </c>
      <c r="Q328" t="s">
        <v>30</v>
      </c>
      <c r="R328" t="s">
        <v>111</v>
      </c>
      <c r="S328" t="s">
        <v>57</v>
      </c>
      <c r="W328">
        <v>12487.23</v>
      </c>
      <c r="X328" t="s">
        <v>277</v>
      </c>
      <c r="Y328" t="s">
        <v>298</v>
      </c>
      <c r="Z328" t="s">
        <v>31</v>
      </c>
    </row>
    <row r="329" spans="1:26" x14ac:dyDescent="0.3">
      <c r="A329" t="s">
        <v>26</v>
      </c>
      <c r="B329" t="s">
        <v>27</v>
      </c>
      <c r="C329">
        <v>2020</v>
      </c>
      <c r="D329">
        <v>4</v>
      </c>
      <c r="E329" t="s">
        <v>28</v>
      </c>
      <c r="F329" t="s">
        <v>271</v>
      </c>
      <c r="G329" s="2">
        <v>43767</v>
      </c>
      <c r="H329" s="2">
        <v>43767</v>
      </c>
      <c r="I329">
        <v>133</v>
      </c>
      <c r="J329" t="s">
        <v>29</v>
      </c>
      <c r="K329" t="s">
        <v>112</v>
      </c>
      <c r="L329" t="s">
        <v>32</v>
      </c>
      <c r="M329" t="s">
        <v>113</v>
      </c>
      <c r="P329" t="s">
        <v>26</v>
      </c>
      <c r="Q329" t="s">
        <v>30</v>
      </c>
      <c r="R329" t="s">
        <v>111</v>
      </c>
      <c r="S329" t="s">
        <v>36</v>
      </c>
      <c r="W329">
        <v>5085.6099999999997</v>
      </c>
      <c r="X329" t="s">
        <v>278</v>
      </c>
      <c r="Y329" t="s">
        <v>299</v>
      </c>
      <c r="Z329" t="s">
        <v>31</v>
      </c>
    </row>
    <row r="330" spans="1:26" x14ac:dyDescent="0.3">
      <c r="A330" t="s">
        <v>26</v>
      </c>
      <c r="B330" t="s">
        <v>27</v>
      </c>
      <c r="C330">
        <v>2020</v>
      </c>
      <c r="D330">
        <v>4</v>
      </c>
      <c r="E330" t="s">
        <v>28</v>
      </c>
      <c r="F330" t="s">
        <v>271</v>
      </c>
      <c r="G330" s="2">
        <v>43767</v>
      </c>
      <c r="H330" s="2">
        <v>43767</v>
      </c>
      <c r="I330">
        <v>135</v>
      </c>
      <c r="J330" t="s">
        <v>29</v>
      </c>
      <c r="K330" t="s">
        <v>112</v>
      </c>
      <c r="L330" t="s">
        <v>32</v>
      </c>
      <c r="M330" t="s">
        <v>113</v>
      </c>
      <c r="P330" t="s">
        <v>26</v>
      </c>
      <c r="Q330" t="s">
        <v>30</v>
      </c>
      <c r="R330" t="s">
        <v>111</v>
      </c>
      <c r="S330" t="s">
        <v>38</v>
      </c>
      <c r="W330">
        <v>4038.25</v>
      </c>
      <c r="X330" t="s">
        <v>279</v>
      </c>
      <c r="Y330" t="s">
        <v>300</v>
      </c>
      <c r="Z330" t="s">
        <v>31</v>
      </c>
    </row>
    <row r="331" spans="1:26" x14ac:dyDescent="0.3">
      <c r="A331" t="s">
        <v>26</v>
      </c>
      <c r="B331" t="s">
        <v>27</v>
      </c>
      <c r="C331">
        <v>2020</v>
      </c>
      <c r="D331">
        <v>4</v>
      </c>
      <c r="E331" t="s">
        <v>28</v>
      </c>
      <c r="F331" t="s">
        <v>271</v>
      </c>
      <c r="G331" s="2">
        <v>43767</v>
      </c>
      <c r="H331" s="2">
        <v>43767</v>
      </c>
      <c r="I331">
        <v>137</v>
      </c>
      <c r="J331" t="s">
        <v>29</v>
      </c>
      <c r="K331" t="s">
        <v>112</v>
      </c>
      <c r="L331" t="s">
        <v>32</v>
      </c>
      <c r="M331" t="s">
        <v>113</v>
      </c>
      <c r="P331" t="s">
        <v>26</v>
      </c>
      <c r="Q331" t="s">
        <v>30</v>
      </c>
      <c r="R331" t="s">
        <v>111</v>
      </c>
      <c r="S331" t="s">
        <v>146</v>
      </c>
      <c r="W331">
        <v>6537</v>
      </c>
      <c r="X331" t="s">
        <v>280</v>
      </c>
      <c r="Y331" t="s">
        <v>301</v>
      </c>
      <c r="Z331" t="s">
        <v>31</v>
      </c>
    </row>
    <row r="332" spans="1:26" x14ac:dyDescent="0.3">
      <c r="A332" t="s">
        <v>26</v>
      </c>
      <c r="B332" t="s">
        <v>27</v>
      </c>
      <c r="C332">
        <v>2020</v>
      </c>
      <c r="D332">
        <v>4</v>
      </c>
      <c r="E332" t="s">
        <v>28</v>
      </c>
      <c r="F332" t="s">
        <v>271</v>
      </c>
      <c r="G332" s="2">
        <v>43767</v>
      </c>
      <c r="H332" s="2">
        <v>43767</v>
      </c>
      <c r="I332">
        <v>139</v>
      </c>
      <c r="J332" t="s">
        <v>29</v>
      </c>
      <c r="K332" t="s">
        <v>112</v>
      </c>
      <c r="L332" t="s">
        <v>32</v>
      </c>
      <c r="M332" t="s">
        <v>113</v>
      </c>
      <c r="P332" t="s">
        <v>26</v>
      </c>
      <c r="Q332" t="s">
        <v>30</v>
      </c>
      <c r="R332" t="s">
        <v>111</v>
      </c>
      <c r="S332" t="s">
        <v>81</v>
      </c>
      <c r="W332">
        <v>6576</v>
      </c>
      <c r="X332" t="s">
        <v>281</v>
      </c>
      <c r="Y332" t="s">
        <v>302</v>
      </c>
      <c r="Z332" t="s">
        <v>31</v>
      </c>
    </row>
    <row r="333" spans="1:26" x14ac:dyDescent="0.3">
      <c r="A333" t="s">
        <v>26</v>
      </c>
      <c r="B333" t="s">
        <v>27</v>
      </c>
      <c r="C333">
        <v>2020</v>
      </c>
      <c r="D333">
        <v>4</v>
      </c>
      <c r="E333" t="s">
        <v>28</v>
      </c>
      <c r="F333" t="s">
        <v>271</v>
      </c>
      <c r="G333" s="2">
        <v>43767</v>
      </c>
      <c r="H333" s="2">
        <v>43767</v>
      </c>
      <c r="I333">
        <v>140</v>
      </c>
      <c r="J333" t="s">
        <v>29</v>
      </c>
      <c r="K333" t="s">
        <v>112</v>
      </c>
      <c r="L333" t="s">
        <v>32</v>
      </c>
      <c r="M333" t="s">
        <v>113</v>
      </c>
      <c r="P333" t="s">
        <v>26</v>
      </c>
      <c r="Q333" t="s">
        <v>30</v>
      </c>
      <c r="R333" t="s">
        <v>111</v>
      </c>
      <c r="S333" t="s">
        <v>83</v>
      </c>
      <c r="W333">
        <v>25812.5</v>
      </c>
      <c r="X333" t="s">
        <v>282</v>
      </c>
      <c r="Y333" t="s">
        <v>303</v>
      </c>
      <c r="Z333" t="s">
        <v>31</v>
      </c>
    </row>
    <row r="334" spans="1:26" x14ac:dyDescent="0.3">
      <c r="A334" t="s">
        <v>26</v>
      </c>
      <c r="B334" t="s">
        <v>27</v>
      </c>
      <c r="C334">
        <v>2020</v>
      </c>
      <c r="D334">
        <v>4</v>
      </c>
      <c r="E334" t="s">
        <v>28</v>
      </c>
      <c r="F334" t="s">
        <v>304</v>
      </c>
      <c r="G334" s="2">
        <v>43768</v>
      </c>
      <c r="H334" s="2">
        <v>43768</v>
      </c>
      <c r="I334">
        <v>78</v>
      </c>
      <c r="J334" t="s">
        <v>29</v>
      </c>
      <c r="K334" t="s">
        <v>112</v>
      </c>
      <c r="L334" t="s">
        <v>32</v>
      </c>
      <c r="M334" t="s">
        <v>113</v>
      </c>
      <c r="P334" t="s">
        <v>26</v>
      </c>
      <c r="Q334" t="s">
        <v>30</v>
      </c>
      <c r="R334" t="s">
        <v>111</v>
      </c>
      <c r="S334" t="s">
        <v>76</v>
      </c>
      <c r="W334">
        <v>5904</v>
      </c>
      <c r="X334" t="s">
        <v>305</v>
      </c>
      <c r="Y334" t="s">
        <v>330</v>
      </c>
      <c r="Z334" t="s">
        <v>31</v>
      </c>
    </row>
    <row r="335" spans="1:26" x14ac:dyDescent="0.3">
      <c r="A335" t="s">
        <v>26</v>
      </c>
      <c r="B335" t="s">
        <v>27</v>
      </c>
      <c r="C335">
        <v>2020</v>
      </c>
      <c r="D335">
        <v>4</v>
      </c>
      <c r="E335" t="s">
        <v>28</v>
      </c>
      <c r="F335" t="s">
        <v>304</v>
      </c>
      <c r="G335" s="2">
        <v>43768</v>
      </c>
      <c r="H335" s="2">
        <v>43768</v>
      </c>
      <c r="I335">
        <v>80</v>
      </c>
      <c r="J335" t="s">
        <v>29</v>
      </c>
      <c r="K335" t="s">
        <v>112</v>
      </c>
      <c r="L335" t="s">
        <v>32</v>
      </c>
      <c r="M335" t="s">
        <v>113</v>
      </c>
      <c r="P335" t="s">
        <v>26</v>
      </c>
      <c r="Q335" t="s">
        <v>30</v>
      </c>
      <c r="R335" t="s">
        <v>111</v>
      </c>
      <c r="S335" t="s">
        <v>45</v>
      </c>
      <c r="W335">
        <v>5937</v>
      </c>
      <c r="X335" t="s">
        <v>306</v>
      </c>
      <c r="Y335" t="s">
        <v>331</v>
      </c>
      <c r="Z335" t="s">
        <v>31</v>
      </c>
    </row>
    <row r="336" spans="1:26" x14ac:dyDescent="0.3">
      <c r="A336" t="s">
        <v>26</v>
      </c>
      <c r="B336" t="s">
        <v>27</v>
      </c>
      <c r="C336">
        <v>2020</v>
      </c>
      <c r="D336">
        <v>4</v>
      </c>
      <c r="E336" t="s">
        <v>28</v>
      </c>
      <c r="F336" t="s">
        <v>304</v>
      </c>
      <c r="G336" s="2">
        <v>43768</v>
      </c>
      <c r="H336" s="2">
        <v>43768</v>
      </c>
      <c r="I336">
        <v>82</v>
      </c>
      <c r="J336" t="s">
        <v>29</v>
      </c>
      <c r="K336" t="s">
        <v>112</v>
      </c>
      <c r="L336" t="s">
        <v>32</v>
      </c>
      <c r="M336" t="s">
        <v>113</v>
      </c>
      <c r="P336" t="s">
        <v>26</v>
      </c>
      <c r="Q336" t="s">
        <v>30</v>
      </c>
      <c r="R336" t="s">
        <v>111</v>
      </c>
      <c r="S336" t="s">
        <v>100</v>
      </c>
      <c r="W336">
        <v>7817.21</v>
      </c>
      <c r="X336" t="s">
        <v>307</v>
      </c>
      <c r="Y336" t="s">
        <v>332</v>
      </c>
      <c r="Z336" t="s">
        <v>31</v>
      </c>
    </row>
    <row r="337" spans="1:26" x14ac:dyDescent="0.3">
      <c r="A337" t="s">
        <v>26</v>
      </c>
      <c r="B337" t="s">
        <v>27</v>
      </c>
      <c r="C337">
        <v>2020</v>
      </c>
      <c r="D337">
        <v>4</v>
      </c>
      <c r="E337" t="s">
        <v>28</v>
      </c>
      <c r="F337" t="s">
        <v>304</v>
      </c>
      <c r="G337" s="2">
        <v>43768</v>
      </c>
      <c r="H337" s="2">
        <v>43768</v>
      </c>
      <c r="I337">
        <v>84</v>
      </c>
      <c r="J337" t="s">
        <v>29</v>
      </c>
      <c r="K337" t="s">
        <v>112</v>
      </c>
      <c r="L337" t="s">
        <v>32</v>
      </c>
      <c r="M337" t="s">
        <v>113</v>
      </c>
      <c r="P337" t="s">
        <v>26</v>
      </c>
      <c r="Q337" t="s">
        <v>30</v>
      </c>
      <c r="R337" t="s">
        <v>111</v>
      </c>
      <c r="S337" t="s">
        <v>126</v>
      </c>
      <c r="W337">
        <v>16287.38</v>
      </c>
      <c r="X337" t="s">
        <v>308</v>
      </c>
      <c r="Y337" t="s">
        <v>333</v>
      </c>
      <c r="Z337" t="s">
        <v>31</v>
      </c>
    </row>
    <row r="338" spans="1:26" x14ac:dyDescent="0.3">
      <c r="A338" t="s">
        <v>26</v>
      </c>
      <c r="B338" t="s">
        <v>27</v>
      </c>
      <c r="C338">
        <v>2020</v>
      </c>
      <c r="D338">
        <v>4</v>
      </c>
      <c r="E338" t="s">
        <v>28</v>
      </c>
      <c r="F338" t="s">
        <v>304</v>
      </c>
      <c r="G338" s="2">
        <v>43768</v>
      </c>
      <c r="H338" s="2">
        <v>43768</v>
      </c>
      <c r="I338">
        <v>85</v>
      </c>
      <c r="J338" t="s">
        <v>29</v>
      </c>
      <c r="K338" t="s">
        <v>112</v>
      </c>
      <c r="L338" t="s">
        <v>32</v>
      </c>
      <c r="M338" t="s">
        <v>113</v>
      </c>
      <c r="P338" t="s">
        <v>26</v>
      </c>
      <c r="Q338" t="s">
        <v>30</v>
      </c>
      <c r="R338" t="s">
        <v>111</v>
      </c>
      <c r="S338" t="s">
        <v>140</v>
      </c>
      <c r="W338">
        <v>39063.33</v>
      </c>
      <c r="X338" t="s">
        <v>309</v>
      </c>
      <c r="Y338" t="s">
        <v>334</v>
      </c>
      <c r="Z338" t="s">
        <v>31</v>
      </c>
    </row>
    <row r="339" spans="1:26" x14ac:dyDescent="0.3">
      <c r="A339" t="s">
        <v>26</v>
      </c>
      <c r="B339" t="s">
        <v>27</v>
      </c>
      <c r="C339">
        <v>2020</v>
      </c>
      <c r="D339">
        <v>4</v>
      </c>
      <c r="E339" t="s">
        <v>28</v>
      </c>
      <c r="F339" t="s">
        <v>304</v>
      </c>
      <c r="G339" s="2">
        <v>43768</v>
      </c>
      <c r="H339" s="2">
        <v>43768</v>
      </c>
      <c r="I339">
        <v>87</v>
      </c>
      <c r="J339" t="s">
        <v>29</v>
      </c>
      <c r="K339" t="s">
        <v>112</v>
      </c>
      <c r="L339" t="s">
        <v>32</v>
      </c>
      <c r="M339" t="s">
        <v>113</v>
      </c>
      <c r="P339" t="s">
        <v>26</v>
      </c>
      <c r="Q339" t="s">
        <v>30</v>
      </c>
      <c r="R339" t="s">
        <v>111</v>
      </c>
      <c r="S339" t="s">
        <v>141</v>
      </c>
      <c r="W339">
        <v>16784.37</v>
      </c>
      <c r="X339" t="s">
        <v>310</v>
      </c>
      <c r="Y339" t="s">
        <v>335</v>
      </c>
      <c r="Z339" t="s">
        <v>31</v>
      </c>
    </row>
    <row r="340" spans="1:26" x14ac:dyDescent="0.3">
      <c r="A340" t="s">
        <v>26</v>
      </c>
      <c r="B340" t="s">
        <v>27</v>
      </c>
      <c r="C340">
        <v>2020</v>
      </c>
      <c r="D340">
        <v>4</v>
      </c>
      <c r="E340" t="s">
        <v>28</v>
      </c>
      <c r="F340" t="s">
        <v>304</v>
      </c>
      <c r="G340" s="2">
        <v>43768</v>
      </c>
      <c r="H340" s="2">
        <v>43768</v>
      </c>
      <c r="I340">
        <v>89</v>
      </c>
      <c r="J340" t="s">
        <v>29</v>
      </c>
      <c r="K340" t="s">
        <v>112</v>
      </c>
      <c r="L340" t="s">
        <v>32</v>
      </c>
      <c r="M340" t="s">
        <v>113</v>
      </c>
      <c r="P340" t="s">
        <v>26</v>
      </c>
      <c r="Q340" t="s">
        <v>30</v>
      </c>
      <c r="R340" t="s">
        <v>111</v>
      </c>
      <c r="S340" t="s">
        <v>117</v>
      </c>
      <c r="W340">
        <v>19035.5</v>
      </c>
      <c r="X340" t="s">
        <v>311</v>
      </c>
      <c r="Y340" t="s">
        <v>336</v>
      </c>
      <c r="Z340" t="s">
        <v>31</v>
      </c>
    </row>
    <row r="341" spans="1:26" x14ac:dyDescent="0.3">
      <c r="A341" t="s">
        <v>26</v>
      </c>
      <c r="B341" t="s">
        <v>27</v>
      </c>
      <c r="C341">
        <v>2020</v>
      </c>
      <c r="D341">
        <v>4</v>
      </c>
      <c r="E341" t="s">
        <v>28</v>
      </c>
      <c r="F341" t="s">
        <v>304</v>
      </c>
      <c r="G341" s="2">
        <v>43768</v>
      </c>
      <c r="H341" s="2">
        <v>43768</v>
      </c>
      <c r="I341">
        <v>91</v>
      </c>
      <c r="J341" t="s">
        <v>29</v>
      </c>
      <c r="K341" t="s">
        <v>112</v>
      </c>
      <c r="L341" t="s">
        <v>32</v>
      </c>
      <c r="M341" t="s">
        <v>113</v>
      </c>
      <c r="P341" t="s">
        <v>26</v>
      </c>
      <c r="Q341" t="s">
        <v>30</v>
      </c>
      <c r="R341" t="s">
        <v>111</v>
      </c>
      <c r="S341" t="s">
        <v>130</v>
      </c>
      <c r="W341">
        <v>13671.97</v>
      </c>
      <c r="X341" t="s">
        <v>312</v>
      </c>
      <c r="Y341" t="s">
        <v>337</v>
      </c>
      <c r="Z341" t="s">
        <v>31</v>
      </c>
    </row>
    <row r="342" spans="1:26" x14ac:dyDescent="0.3">
      <c r="A342" t="s">
        <v>26</v>
      </c>
      <c r="B342" t="s">
        <v>27</v>
      </c>
      <c r="C342">
        <v>2020</v>
      </c>
      <c r="D342">
        <v>4</v>
      </c>
      <c r="E342" t="s">
        <v>28</v>
      </c>
      <c r="F342" t="s">
        <v>304</v>
      </c>
      <c r="G342" s="2">
        <v>43768</v>
      </c>
      <c r="H342" s="2">
        <v>43768</v>
      </c>
      <c r="I342">
        <v>94</v>
      </c>
      <c r="J342" t="s">
        <v>29</v>
      </c>
      <c r="K342" t="s">
        <v>112</v>
      </c>
      <c r="L342" t="s">
        <v>32</v>
      </c>
      <c r="M342" t="s">
        <v>113</v>
      </c>
      <c r="P342" t="s">
        <v>26</v>
      </c>
      <c r="Q342" t="s">
        <v>30</v>
      </c>
      <c r="R342" t="s">
        <v>111</v>
      </c>
      <c r="S342" t="s">
        <v>120</v>
      </c>
      <c r="W342">
        <v>11461.5</v>
      </c>
      <c r="X342" t="s">
        <v>313</v>
      </c>
      <c r="Y342" t="s">
        <v>338</v>
      </c>
      <c r="Z342" t="s">
        <v>31</v>
      </c>
    </row>
    <row r="343" spans="1:26" x14ac:dyDescent="0.3">
      <c r="A343" t="s">
        <v>26</v>
      </c>
      <c r="B343" t="s">
        <v>27</v>
      </c>
      <c r="C343">
        <v>2020</v>
      </c>
      <c r="D343">
        <v>4</v>
      </c>
      <c r="E343" t="s">
        <v>28</v>
      </c>
      <c r="F343" t="s">
        <v>304</v>
      </c>
      <c r="G343" s="2">
        <v>43768</v>
      </c>
      <c r="H343" s="2">
        <v>43768</v>
      </c>
      <c r="I343">
        <v>96</v>
      </c>
      <c r="J343" t="s">
        <v>29</v>
      </c>
      <c r="K343" t="s">
        <v>112</v>
      </c>
      <c r="L343" t="s">
        <v>32</v>
      </c>
      <c r="M343" t="s">
        <v>113</v>
      </c>
      <c r="P343" t="s">
        <v>26</v>
      </c>
      <c r="Q343" t="s">
        <v>30</v>
      </c>
      <c r="R343" t="s">
        <v>111</v>
      </c>
      <c r="S343" t="s">
        <v>150</v>
      </c>
      <c r="W343">
        <v>34271.67</v>
      </c>
      <c r="X343" t="s">
        <v>314</v>
      </c>
      <c r="Y343" t="s">
        <v>339</v>
      </c>
      <c r="Z343" t="s">
        <v>31</v>
      </c>
    </row>
    <row r="344" spans="1:26" x14ac:dyDescent="0.3">
      <c r="A344" t="s">
        <v>26</v>
      </c>
      <c r="B344" t="s">
        <v>27</v>
      </c>
      <c r="C344">
        <v>2020</v>
      </c>
      <c r="D344">
        <v>4</v>
      </c>
      <c r="E344" t="s">
        <v>28</v>
      </c>
      <c r="F344" t="s">
        <v>304</v>
      </c>
      <c r="G344" s="2">
        <v>43768</v>
      </c>
      <c r="H344" s="2">
        <v>43768</v>
      </c>
      <c r="I344">
        <v>98</v>
      </c>
      <c r="J344" t="s">
        <v>29</v>
      </c>
      <c r="K344" t="s">
        <v>112</v>
      </c>
      <c r="L344" t="s">
        <v>32</v>
      </c>
      <c r="M344" t="s">
        <v>113</v>
      </c>
      <c r="P344" t="s">
        <v>26</v>
      </c>
      <c r="Q344" t="s">
        <v>30</v>
      </c>
      <c r="R344" t="s">
        <v>111</v>
      </c>
      <c r="S344" t="s">
        <v>39</v>
      </c>
      <c r="W344">
        <v>11460.37</v>
      </c>
      <c r="X344" t="s">
        <v>315</v>
      </c>
      <c r="Y344" t="s">
        <v>340</v>
      </c>
      <c r="Z344" t="s">
        <v>31</v>
      </c>
    </row>
    <row r="345" spans="1:26" x14ac:dyDescent="0.3">
      <c r="A345" t="s">
        <v>26</v>
      </c>
      <c r="B345" t="s">
        <v>27</v>
      </c>
      <c r="C345">
        <v>2020</v>
      </c>
      <c r="D345">
        <v>4</v>
      </c>
      <c r="E345" t="s">
        <v>28</v>
      </c>
      <c r="F345" t="s">
        <v>304</v>
      </c>
      <c r="G345" s="2">
        <v>43768</v>
      </c>
      <c r="H345" s="2">
        <v>43768</v>
      </c>
      <c r="I345">
        <v>100</v>
      </c>
      <c r="J345" t="s">
        <v>29</v>
      </c>
      <c r="K345" t="s">
        <v>112</v>
      </c>
      <c r="L345" t="s">
        <v>32</v>
      </c>
      <c r="M345" t="s">
        <v>113</v>
      </c>
      <c r="P345" t="s">
        <v>26</v>
      </c>
      <c r="Q345" t="s">
        <v>30</v>
      </c>
      <c r="R345" t="s">
        <v>111</v>
      </c>
      <c r="S345" t="s">
        <v>135</v>
      </c>
      <c r="W345">
        <v>26164.04</v>
      </c>
      <c r="X345" t="s">
        <v>316</v>
      </c>
      <c r="Y345" t="s">
        <v>341</v>
      </c>
      <c r="Z345" t="s">
        <v>31</v>
      </c>
    </row>
    <row r="346" spans="1:26" x14ac:dyDescent="0.3">
      <c r="A346" t="s">
        <v>26</v>
      </c>
      <c r="B346" t="s">
        <v>27</v>
      </c>
      <c r="C346">
        <v>2020</v>
      </c>
      <c r="D346">
        <v>4</v>
      </c>
      <c r="E346" t="s">
        <v>28</v>
      </c>
      <c r="F346" t="s">
        <v>304</v>
      </c>
      <c r="G346" s="2">
        <v>43768</v>
      </c>
      <c r="H346" s="2">
        <v>43768</v>
      </c>
      <c r="I346">
        <v>102</v>
      </c>
      <c r="J346" t="s">
        <v>29</v>
      </c>
      <c r="K346" t="s">
        <v>112</v>
      </c>
      <c r="L346" t="s">
        <v>32</v>
      </c>
      <c r="M346" t="s">
        <v>113</v>
      </c>
      <c r="P346" t="s">
        <v>26</v>
      </c>
      <c r="Q346" t="s">
        <v>30</v>
      </c>
      <c r="R346" t="s">
        <v>111</v>
      </c>
      <c r="S346" t="s">
        <v>136</v>
      </c>
      <c r="W346">
        <v>12105.94</v>
      </c>
      <c r="X346" t="s">
        <v>317</v>
      </c>
      <c r="Y346" t="s">
        <v>342</v>
      </c>
      <c r="Z346" t="s">
        <v>31</v>
      </c>
    </row>
    <row r="347" spans="1:26" x14ac:dyDescent="0.3">
      <c r="A347" t="s">
        <v>26</v>
      </c>
      <c r="B347" t="s">
        <v>27</v>
      </c>
      <c r="C347">
        <v>2020</v>
      </c>
      <c r="D347">
        <v>4</v>
      </c>
      <c r="E347" t="s">
        <v>28</v>
      </c>
      <c r="F347" t="s">
        <v>304</v>
      </c>
      <c r="G347" s="2">
        <v>43768</v>
      </c>
      <c r="H347" s="2">
        <v>43768</v>
      </c>
      <c r="I347">
        <v>104</v>
      </c>
      <c r="J347" t="s">
        <v>29</v>
      </c>
      <c r="K347" t="s">
        <v>112</v>
      </c>
      <c r="L347" t="s">
        <v>32</v>
      </c>
      <c r="M347" t="s">
        <v>113</v>
      </c>
      <c r="P347" t="s">
        <v>26</v>
      </c>
      <c r="Q347" t="s">
        <v>30</v>
      </c>
      <c r="R347" t="s">
        <v>111</v>
      </c>
      <c r="S347" t="s">
        <v>35</v>
      </c>
      <c r="W347">
        <v>31944.11</v>
      </c>
      <c r="X347" t="s">
        <v>318</v>
      </c>
      <c r="Y347" t="s">
        <v>343</v>
      </c>
      <c r="Z347" t="s">
        <v>31</v>
      </c>
    </row>
    <row r="348" spans="1:26" x14ac:dyDescent="0.3">
      <c r="A348" t="s">
        <v>26</v>
      </c>
      <c r="B348" t="s">
        <v>27</v>
      </c>
      <c r="C348">
        <v>2020</v>
      </c>
      <c r="D348">
        <v>4</v>
      </c>
      <c r="E348" t="s">
        <v>28</v>
      </c>
      <c r="F348" t="s">
        <v>304</v>
      </c>
      <c r="G348" s="2">
        <v>43768</v>
      </c>
      <c r="H348" s="2">
        <v>43768</v>
      </c>
      <c r="I348">
        <v>106</v>
      </c>
      <c r="J348" t="s">
        <v>29</v>
      </c>
      <c r="K348" t="s">
        <v>112</v>
      </c>
      <c r="L348" t="s">
        <v>32</v>
      </c>
      <c r="M348" t="s">
        <v>113</v>
      </c>
      <c r="P348" t="s">
        <v>26</v>
      </c>
      <c r="Q348" t="s">
        <v>30</v>
      </c>
      <c r="R348" t="s">
        <v>111</v>
      </c>
      <c r="S348" t="s">
        <v>121</v>
      </c>
      <c r="W348">
        <v>45524.81</v>
      </c>
      <c r="X348" t="s">
        <v>319</v>
      </c>
      <c r="Y348" t="s">
        <v>344</v>
      </c>
      <c r="Z348" t="s">
        <v>31</v>
      </c>
    </row>
    <row r="349" spans="1:26" x14ac:dyDescent="0.3">
      <c r="A349" t="s">
        <v>26</v>
      </c>
      <c r="B349" t="s">
        <v>27</v>
      </c>
      <c r="C349">
        <v>2020</v>
      </c>
      <c r="D349">
        <v>4</v>
      </c>
      <c r="E349" t="s">
        <v>28</v>
      </c>
      <c r="F349" t="s">
        <v>357</v>
      </c>
      <c r="G349" s="2">
        <v>43769</v>
      </c>
      <c r="H349" s="2">
        <v>43769</v>
      </c>
      <c r="I349">
        <v>65</v>
      </c>
      <c r="J349" t="s">
        <v>29</v>
      </c>
      <c r="K349" t="s">
        <v>112</v>
      </c>
      <c r="L349" t="s">
        <v>32</v>
      </c>
      <c r="M349" t="s">
        <v>113</v>
      </c>
      <c r="P349" t="s">
        <v>26</v>
      </c>
      <c r="Q349" t="s">
        <v>30</v>
      </c>
      <c r="R349" t="s">
        <v>111</v>
      </c>
      <c r="S349" t="s">
        <v>157</v>
      </c>
      <c r="W349">
        <v>11694.48</v>
      </c>
      <c r="X349" t="s">
        <v>358</v>
      </c>
      <c r="Y349" t="s">
        <v>366</v>
      </c>
      <c r="Z349" t="s">
        <v>31</v>
      </c>
    </row>
    <row r="350" spans="1:26" x14ac:dyDescent="0.3">
      <c r="A350" t="s">
        <v>26</v>
      </c>
      <c r="B350" t="s">
        <v>27</v>
      </c>
      <c r="C350">
        <v>2020</v>
      </c>
      <c r="D350">
        <v>4</v>
      </c>
      <c r="E350" t="s">
        <v>28</v>
      </c>
      <c r="F350" t="s">
        <v>357</v>
      </c>
      <c r="G350" s="2">
        <v>43769</v>
      </c>
      <c r="H350" s="2">
        <v>43769</v>
      </c>
      <c r="I350">
        <v>77</v>
      </c>
      <c r="J350" t="s">
        <v>29</v>
      </c>
      <c r="K350" t="s">
        <v>112</v>
      </c>
      <c r="L350" t="s">
        <v>32</v>
      </c>
      <c r="M350" t="s">
        <v>113</v>
      </c>
      <c r="P350" t="s">
        <v>26</v>
      </c>
      <c r="Q350" t="s">
        <v>30</v>
      </c>
      <c r="R350" t="s">
        <v>111</v>
      </c>
      <c r="S350" t="s">
        <v>58</v>
      </c>
      <c r="W350">
        <v>22795.5</v>
      </c>
      <c r="X350" t="s">
        <v>359</v>
      </c>
      <c r="Y350" t="s">
        <v>367</v>
      </c>
      <c r="Z350" t="s">
        <v>31</v>
      </c>
    </row>
    <row r="351" spans="1:26" x14ac:dyDescent="0.3">
      <c r="A351" t="s">
        <v>26</v>
      </c>
      <c r="B351" t="s">
        <v>27</v>
      </c>
      <c r="C351">
        <v>2020</v>
      </c>
      <c r="D351">
        <v>4</v>
      </c>
      <c r="E351" t="s">
        <v>28</v>
      </c>
      <c r="F351" t="s">
        <v>357</v>
      </c>
      <c r="G351" s="2">
        <v>43769</v>
      </c>
      <c r="H351" s="2">
        <v>43769</v>
      </c>
      <c r="I351">
        <v>79</v>
      </c>
      <c r="J351" t="s">
        <v>29</v>
      </c>
      <c r="K351" t="s">
        <v>112</v>
      </c>
      <c r="L351" t="s">
        <v>32</v>
      </c>
      <c r="M351" t="s">
        <v>113</v>
      </c>
      <c r="P351" t="s">
        <v>26</v>
      </c>
      <c r="Q351" t="s">
        <v>30</v>
      </c>
      <c r="R351" t="s">
        <v>111</v>
      </c>
      <c r="S351" t="s">
        <v>74</v>
      </c>
      <c r="W351">
        <v>15526.69</v>
      </c>
      <c r="X351" t="s">
        <v>360</v>
      </c>
      <c r="Y351" t="s">
        <v>368</v>
      </c>
      <c r="Z351" t="s">
        <v>31</v>
      </c>
    </row>
    <row r="352" spans="1:26" x14ac:dyDescent="0.3">
      <c r="A352" t="s">
        <v>26</v>
      </c>
      <c r="B352" t="s">
        <v>27</v>
      </c>
      <c r="C352">
        <v>2020</v>
      </c>
      <c r="D352">
        <v>4</v>
      </c>
      <c r="E352" t="s">
        <v>28</v>
      </c>
      <c r="F352" t="s">
        <v>357</v>
      </c>
      <c r="G352" s="2">
        <v>43769</v>
      </c>
      <c r="H352" s="2">
        <v>43769</v>
      </c>
      <c r="I352">
        <v>82</v>
      </c>
      <c r="J352" t="s">
        <v>29</v>
      </c>
      <c r="K352" t="s">
        <v>112</v>
      </c>
      <c r="L352" t="s">
        <v>32</v>
      </c>
      <c r="M352" t="s">
        <v>113</v>
      </c>
      <c r="P352" t="s">
        <v>26</v>
      </c>
      <c r="Q352" t="s">
        <v>30</v>
      </c>
      <c r="R352" t="s">
        <v>111</v>
      </c>
      <c r="S352" t="s">
        <v>128</v>
      </c>
      <c r="W352">
        <v>28839.31</v>
      </c>
      <c r="X352" t="s">
        <v>361</v>
      </c>
      <c r="Y352" t="s">
        <v>369</v>
      </c>
      <c r="Z352" t="s">
        <v>31</v>
      </c>
    </row>
    <row r="353" spans="1:26" x14ac:dyDescent="0.3">
      <c r="A353" t="s">
        <v>26</v>
      </c>
      <c r="B353" t="s">
        <v>27</v>
      </c>
      <c r="C353">
        <v>2020</v>
      </c>
      <c r="D353">
        <v>4</v>
      </c>
      <c r="E353" t="s">
        <v>28</v>
      </c>
      <c r="F353" t="s">
        <v>357</v>
      </c>
      <c r="G353" s="2">
        <v>43769</v>
      </c>
      <c r="H353" s="2">
        <v>43769</v>
      </c>
      <c r="I353">
        <v>88</v>
      </c>
      <c r="J353" t="s">
        <v>29</v>
      </c>
      <c r="K353" t="s">
        <v>112</v>
      </c>
      <c r="L353" t="s">
        <v>32</v>
      </c>
      <c r="M353" t="s">
        <v>113</v>
      </c>
      <c r="P353" t="s">
        <v>26</v>
      </c>
      <c r="Q353" t="s">
        <v>30</v>
      </c>
      <c r="R353" t="s">
        <v>111</v>
      </c>
      <c r="S353" t="s">
        <v>62</v>
      </c>
      <c r="W353">
        <v>3093.78</v>
      </c>
      <c r="X353" t="s">
        <v>362</v>
      </c>
      <c r="Y353" t="s">
        <v>371</v>
      </c>
      <c r="Z353" t="s">
        <v>31</v>
      </c>
    </row>
    <row r="354" spans="1:26" x14ac:dyDescent="0.3">
      <c r="A354" t="s">
        <v>26</v>
      </c>
      <c r="B354" t="s">
        <v>27</v>
      </c>
      <c r="C354">
        <v>2020</v>
      </c>
      <c r="D354">
        <v>5</v>
      </c>
      <c r="E354" t="s">
        <v>28</v>
      </c>
      <c r="F354" t="s">
        <v>375</v>
      </c>
      <c r="G354" s="2">
        <v>43774</v>
      </c>
      <c r="H354" s="2">
        <v>43774</v>
      </c>
      <c r="I354">
        <v>89</v>
      </c>
      <c r="J354" t="s">
        <v>29</v>
      </c>
      <c r="K354" t="s">
        <v>112</v>
      </c>
      <c r="L354" t="s">
        <v>32</v>
      </c>
      <c r="M354" t="s">
        <v>113</v>
      </c>
      <c r="P354" t="s">
        <v>26</v>
      </c>
      <c r="Q354" t="s">
        <v>30</v>
      </c>
      <c r="R354" t="s">
        <v>111</v>
      </c>
      <c r="S354" t="s">
        <v>52</v>
      </c>
      <c r="W354">
        <v>5671.68</v>
      </c>
      <c r="X354" t="s">
        <v>379</v>
      </c>
      <c r="Y354" t="s">
        <v>388</v>
      </c>
      <c r="Z354" t="s">
        <v>31</v>
      </c>
    </row>
    <row r="355" spans="1:26" x14ac:dyDescent="0.3">
      <c r="A355" t="s">
        <v>26</v>
      </c>
      <c r="B355" t="s">
        <v>27</v>
      </c>
      <c r="C355">
        <v>2020</v>
      </c>
      <c r="D355">
        <v>5</v>
      </c>
      <c r="E355" t="s">
        <v>28</v>
      </c>
      <c r="F355" t="s">
        <v>375</v>
      </c>
      <c r="G355" s="2">
        <v>43774</v>
      </c>
      <c r="H355" s="2">
        <v>43774</v>
      </c>
      <c r="I355">
        <v>94</v>
      </c>
      <c r="J355" t="s">
        <v>29</v>
      </c>
      <c r="K355" t="s">
        <v>112</v>
      </c>
      <c r="L355" t="s">
        <v>32</v>
      </c>
      <c r="M355" t="s">
        <v>113</v>
      </c>
      <c r="P355" t="s">
        <v>26</v>
      </c>
      <c r="Q355" t="s">
        <v>30</v>
      </c>
      <c r="R355" t="s">
        <v>111</v>
      </c>
      <c r="S355" t="s">
        <v>55</v>
      </c>
      <c r="W355">
        <v>11814</v>
      </c>
      <c r="X355" t="s">
        <v>381</v>
      </c>
      <c r="Y355" t="s">
        <v>391</v>
      </c>
      <c r="Z355" t="s">
        <v>31</v>
      </c>
    </row>
    <row r="356" spans="1:26" x14ac:dyDescent="0.3">
      <c r="A356" t="s">
        <v>26</v>
      </c>
      <c r="B356" t="s">
        <v>27</v>
      </c>
      <c r="C356">
        <v>2020</v>
      </c>
      <c r="D356">
        <v>5</v>
      </c>
      <c r="E356" t="s">
        <v>28</v>
      </c>
      <c r="F356" t="s">
        <v>396</v>
      </c>
      <c r="G356" s="2">
        <v>43777</v>
      </c>
      <c r="H356" s="2">
        <v>43777</v>
      </c>
      <c r="I356">
        <v>55</v>
      </c>
      <c r="J356" t="s">
        <v>29</v>
      </c>
      <c r="K356" t="s">
        <v>112</v>
      </c>
      <c r="L356" t="s">
        <v>32</v>
      </c>
      <c r="M356" t="s">
        <v>113</v>
      </c>
      <c r="P356" t="s">
        <v>26</v>
      </c>
      <c r="Q356" t="s">
        <v>30</v>
      </c>
      <c r="R356" t="s">
        <v>111</v>
      </c>
      <c r="S356" t="s">
        <v>103</v>
      </c>
      <c r="W356">
        <v>24327.5</v>
      </c>
      <c r="X356" t="s">
        <v>400</v>
      </c>
      <c r="Y356" t="s">
        <v>408</v>
      </c>
      <c r="Z356" t="s">
        <v>31</v>
      </c>
    </row>
    <row r="357" spans="1:26" x14ac:dyDescent="0.3">
      <c r="A357" t="s">
        <v>26</v>
      </c>
      <c r="B357" t="s">
        <v>27</v>
      </c>
      <c r="C357">
        <v>2020</v>
      </c>
      <c r="D357">
        <v>5</v>
      </c>
      <c r="E357" t="s">
        <v>28</v>
      </c>
      <c r="F357" t="s">
        <v>396</v>
      </c>
      <c r="G357" s="2">
        <v>43777</v>
      </c>
      <c r="H357" s="2">
        <v>43777</v>
      </c>
      <c r="I357">
        <v>57</v>
      </c>
      <c r="J357" t="s">
        <v>29</v>
      </c>
      <c r="K357" t="s">
        <v>112</v>
      </c>
      <c r="L357" t="s">
        <v>32</v>
      </c>
      <c r="M357" t="s">
        <v>113</v>
      </c>
      <c r="P357" t="s">
        <v>26</v>
      </c>
      <c r="Q357" t="s">
        <v>30</v>
      </c>
      <c r="R357" t="s">
        <v>111</v>
      </c>
      <c r="S357" t="s">
        <v>65</v>
      </c>
      <c r="W357">
        <v>18995.349999999999</v>
      </c>
      <c r="X357" t="s">
        <v>401</v>
      </c>
      <c r="Y357" t="s">
        <v>409</v>
      </c>
      <c r="Z357" t="s">
        <v>31</v>
      </c>
    </row>
    <row r="358" spans="1:26" x14ac:dyDescent="0.3">
      <c r="A358" t="s">
        <v>26</v>
      </c>
      <c r="B358" t="s">
        <v>27</v>
      </c>
      <c r="C358">
        <v>2020</v>
      </c>
      <c r="D358">
        <v>5</v>
      </c>
      <c r="E358" t="s">
        <v>28</v>
      </c>
      <c r="F358" t="s">
        <v>413</v>
      </c>
      <c r="G358" s="2">
        <v>43789</v>
      </c>
      <c r="H358" s="2">
        <v>43789</v>
      </c>
      <c r="I358">
        <v>57</v>
      </c>
      <c r="J358" t="s">
        <v>29</v>
      </c>
      <c r="K358" t="s">
        <v>112</v>
      </c>
      <c r="L358" t="s">
        <v>32</v>
      </c>
      <c r="M358" t="s">
        <v>113</v>
      </c>
      <c r="P358" t="s">
        <v>26</v>
      </c>
      <c r="Q358" t="s">
        <v>30</v>
      </c>
      <c r="R358" t="s">
        <v>111</v>
      </c>
      <c r="S358" t="s">
        <v>64</v>
      </c>
      <c r="W358">
        <v>10482.950000000001</v>
      </c>
      <c r="X358" t="s">
        <v>414</v>
      </c>
      <c r="Y358" t="s">
        <v>419</v>
      </c>
      <c r="Z358" t="s">
        <v>31</v>
      </c>
    </row>
    <row r="359" spans="1:26" x14ac:dyDescent="0.3">
      <c r="A359" t="s">
        <v>26</v>
      </c>
      <c r="B359" t="s">
        <v>27</v>
      </c>
      <c r="C359">
        <v>2020</v>
      </c>
      <c r="D359">
        <v>5</v>
      </c>
      <c r="E359" t="s">
        <v>28</v>
      </c>
      <c r="F359" t="s">
        <v>413</v>
      </c>
      <c r="G359" s="2">
        <v>43789</v>
      </c>
      <c r="H359" s="2">
        <v>43789</v>
      </c>
      <c r="I359">
        <v>59</v>
      </c>
      <c r="J359" t="s">
        <v>29</v>
      </c>
      <c r="K359" t="s">
        <v>112</v>
      </c>
      <c r="L359" t="s">
        <v>32</v>
      </c>
      <c r="M359" t="s">
        <v>113</v>
      </c>
      <c r="P359" t="s">
        <v>26</v>
      </c>
      <c r="Q359" t="s">
        <v>30</v>
      </c>
      <c r="R359" t="s">
        <v>111</v>
      </c>
      <c r="S359" t="s">
        <v>96</v>
      </c>
      <c r="W359">
        <v>6749.2</v>
      </c>
      <c r="X359" t="s">
        <v>415</v>
      </c>
      <c r="Y359" t="s">
        <v>420</v>
      </c>
      <c r="Z359" t="s">
        <v>31</v>
      </c>
    </row>
    <row r="360" spans="1:26" x14ac:dyDescent="0.3">
      <c r="A360" t="s">
        <v>26</v>
      </c>
      <c r="B360" t="s">
        <v>27</v>
      </c>
      <c r="C360">
        <v>2020</v>
      </c>
      <c r="D360">
        <v>5</v>
      </c>
      <c r="E360" t="s">
        <v>28</v>
      </c>
      <c r="F360" t="s">
        <v>413</v>
      </c>
      <c r="G360" s="2">
        <v>43789</v>
      </c>
      <c r="H360" s="2">
        <v>43789</v>
      </c>
      <c r="I360">
        <v>63</v>
      </c>
      <c r="J360" t="s">
        <v>29</v>
      </c>
      <c r="K360" t="s">
        <v>112</v>
      </c>
      <c r="L360" t="s">
        <v>32</v>
      </c>
      <c r="M360" t="s">
        <v>113</v>
      </c>
      <c r="P360" t="s">
        <v>26</v>
      </c>
      <c r="Q360" t="s">
        <v>30</v>
      </c>
      <c r="R360" t="s">
        <v>111</v>
      </c>
      <c r="S360" t="s">
        <v>133</v>
      </c>
      <c r="W360">
        <v>8174.63</v>
      </c>
      <c r="X360" t="s">
        <v>416</v>
      </c>
      <c r="Y360" t="s">
        <v>421</v>
      </c>
      <c r="Z360" t="s">
        <v>31</v>
      </c>
    </row>
    <row r="361" spans="1:26" x14ac:dyDescent="0.3">
      <c r="A361" t="s">
        <v>26</v>
      </c>
      <c r="B361" t="s">
        <v>27</v>
      </c>
      <c r="C361">
        <v>2020</v>
      </c>
      <c r="D361">
        <v>5</v>
      </c>
      <c r="E361" t="s">
        <v>28</v>
      </c>
      <c r="F361" t="s">
        <v>413</v>
      </c>
      <c r="G361" s="2">
        <v>43789</v>
      </c>
      <c r="H361" s="2">
        <v>43789</v>
      </c>
      <c r="I361">
        <v>69</v>
      </c>
      <c r="J361" t="s">
        <v>29</v>
      </c>
      <c r="K361" t="s">
        <v>112</v>
      </c>
      <c r="L361" t="s">
        <v>32</v>
      </c>
      <c r="M361" t="s">
        <v>113</v>
      </c>
      <c r="P361" t="s">
        <v>26</v>
      </c>
      <c r="Q361" t="s">
        <v>30</v>
      </c>
      <c r="R361" t="s">
        <v>111</v>
      </c>
      <c r="S361" t="s">
        <v>84</v>
      </c>
      <c r="W361">
        <v>4438.01</v>
      </c>
      <c r="X361" t="s">
        <v>417</v>
      </c>
      <c r="Y361" t="s">
        <v>422</v>
      </c>
      <c r="Z361" t="s">
        <v>31</v>
      </c>
    </row>
    <row r="362" spans="1:26" x14ac:dyDescent="0.3">
      <c r="A362" t="s">
        <v>26</v>
      </c>
      <c r="B362" t="s">
        <v>27</v>
      </c>
      <c r="C362">
        <v>2020</v>
      </c>
      <c r="D362">
        <v>5</v>
      </c>
      <c r="E362" t="s">
        <v>28</v>
      </c>
      <c r="F362" t="s">
        <v>413</v>
      </c>
      <c r="G362" s="2">
        <v>43789</v>
      </c>
      <c r="H362" s="2">
        <v>43789</v>
      </c>
      <c r="I362">
        <v>71</v>
      </c>
      <c r="J362" t="s">
        <v>29</v>
      </c>
      <c r="K362" t="s">
        <v>112</v>
      </c>
      <c r="L362" t="s">
        <v>32</v>
      </c>
      <c r="M362" t="s">
        <v>113</v>
      </c>
      <c r="P362" t="s">
        <v>26</v>
      </c>
      <c r="Q362" t="s">
        <v>30</v>
      </c>
      <c r="R362" t="s">
        <v>111</v>
      </c>
      <c r="S362" t="s">
        <v>147</v>
      </c>
      <c r="W362">
        <v>15733.74</v>
      </c>
      <c r="X362" t="s">
        <v>418</v>
      </c>
      <c r="Y362" t="s">
        <v>423</v>
      </c>
      <c r="Z362" t="s">
        <v>31</v>
      </c>
    </row>
    <row r="363" spans="1:26" x14ac:dyDescent="0.3">
      <c r="A363" t="s">
        <v>26</v>
      </c>
      <c r="B363" t="s">
        <v>27</v>
      </c>
      <c r="C363">
        <v>2020</v>
      </c>
      <c r="D363">
        <v>5</v>
      </c>
      <c r="E363" t="s">
        <v>78</v>
      </c>
      <c r="F363" t="s">
        <v>424</v>
      </c>
      <c r="G363" s="2">
        <v>43789</v>
      </c>
      <c r="H363" s="2">
        <v>43789</v>
      </c>
      <c r="I363">
        <v>17</v>
      </c>
      <c r="J363" t="s">
        <v>29</v>
      </c>
      <c r="K363" t="s">
        <v>112</v>
      </c>
      <c r="L363" t="s">
        <v>32</v>
      </c>
      <c r="M363" t="s">
        <v>113</v>
      </c>
      <c r="P363" t="s">
        <v>26</v>
      </c>
      <c r="Q363" t="s">
        <v>30</v>
      </c>
      <c r="R363" t="s">
        <v>111</v>
      </c>
      <c r="S363" t="s">
        <v>93</v>
      </c>
      <c r="W363">
        <v>-1356.15</v>
      </c>
      <c r="X363" t="s">
        <v>425</v>
      </c>
      <c r="Y363" t="s">
        <v>426</v>
      </c>
      <c r="Z363" t="s">
        <v>79</v>
      </c>
    </row>
    <row r="364" spans="1:26" x14ac:dyDescent="0.3">
      <c r="A364" t="s">
        <v>26</v>
      </c>
      <c r="B364" t="s">
        <v>27</v>
      </c>
      <c r="C364">
        <v>2020</v>
      </c>
      <c r="D364">
        <v>5</v>
      </c>
      <c r="E364" t="s">
        <v>78</v>
      </c>
      <c r="F364" t="s">
        <v>424</v>
      </c>
      <c r="G364" s="2">
        <v>43789</v>
      </c>
      <c r="H364" s="2">
        <v>43789</v>
      </c>
      <c r="I364">
        <v>34</v>
      </c>
      <c r="J364" t="s">
        <v>29</v>
      </c>
      <c r="K364" t="s">
        <v>112</v>
      </c>
      <c r="L364" t="s">
        <v>32</v>
      </c>
      <c r="M364" t="s">
        <v>113</v>
      </c>
      <c r="P364" t="s">
        <v>26</v>
      </c>
      <c r="Q364" t="s">
        <v>30</v>
      </c>
      <c r="R364" t="s">
        <v>111</v>
      </c>
      <c r="S364" t="s">
        <v>117</v>
      </c>
      <c r="W364">
        <v>-94.06</v>
      </c>
      <c r="X364" t="s">
        <v>427</v>
      </c>
      <c r="Y364" t="s">
        <v>428</v>
      </c>
      <c r="Z364" t="s">
        <v>79</v>
      </c>
    </row>
    <row r="365" spans="1:26" x14ac:dyDescent="0.3">
      <c r="A365" t="s">
        <v>26</v>
      </c>
      <c r="B365" t="s">
        <v>27</v>
      </c>
      <c r="C365">
        <v>2020</v>
      </c>
      <c r="D365">
        <v>5</v>
      </c>
      <c r="E365" t="s">
        <v>28</v>
      </c>
      <c r="F365" t="s">
        <v>440</v>
      </c>
      <c r="G365" s="2">
        <v>43796</v>
      </c>
      <c r="H365" s="2">
        <v>43796</v>
      </c>
      <c r="I365">
        <v>155</v>
      </c>
      <c r="J365" t="s">
        <v>29</v>
      </c>
      <c r="K365" t="s">
        <v>112</v>
      </c>
      <c r="L365" t="s">
        <v>32</v>
      </c>
      <c r="M365" t="s">
        <v>113</v>
      </c>
      <c r="P365" t="s">
        <v>26</v>
      </c>
      <c r="Q365" t="s">
        <v>30</v>
      </c>
      <c r="R365" t="s">
        <v>111</v>
      </c>
      <c r="S365" t="s">
        <v>77</v>
      </c>
      <c r="W365">
        <v>4629.43</v>
      </c>
      <c r="X365" t="s">
        <v>442</v>
      </c>
      <c r="Y365" t="s">
        <v>447</v>
      </c>
      <c r="Z365" t="s">
        <v>31</v>
      </c>
    </row>
    <row r="366" spans="1:26" x14ac:dyDescent="0.3">
      <c r="A366" t="s">
        <v>26</v>
      </c>
      <c r="B366" t="s">
        <v>27</v>
      </c>
      <c r="C366">
        <v>2020</v>
      </c>
      <c r="D366">
        <v>5</v>
      </c>
      <c r="E366" t="s">
        <v>28</v>
      </c>
      <c r="F366" t="s">
        <v>440</v>
      </c>
      <c r="G366" s="2">
        <v>43796</v>
      </c>
      <c r="H366" s="2">
        <v>43796</v>
      </c>
      <c r="I366">
        <v>157</v>
      </c>
      <c r="J366" t="s">
        <v>29</v>
      </c>
      <c r="K366" t="s">
        <v>112</v>
      </c>
      <c r="L366" t="s">
        <v>32</v>
      </c>
      <c r="M366" t="s">
        <v>113</v>
      </c>
      <c r="P366" t="s">
        <v>26</v>
      </c>
      <c r="Q366" t="s">
        <v>30</v>
      </c>
      <c r="R366" t="s">
        <v>111</v>
      </c>
      <c r="S366" t="s">
        <v>33</v>
      </c>
      <c r="W366">
        <v>3470.37</v>
      </c>
      <c r="X366" t="s">
        <v>443</v>
      </c>
      <c r="Y366" t="s">
        <v>448</v>
      </c>
      <c r="Z366" t="s">
        <v>31</v>
      </c>
    </row>
    <row r="367" spans="1:26" x14ac:dyDescent="0.3">
      <c r="A367" t="s">
        <v>26</v>
      </c>
      <c r="B367" t="s">
        <v>27</v>
      </c>
      <c r="C367">
        <v>2020</v>
      </c>
      <c r="D367">
        <v>5</v>
      </c>
      <c r="E367" t="s">
        <v>28</v>
      </c>
      <c r="F367" t="s">
        <v>440</v>
      </c>
      <c r="G367" s="2">
        <v>43796</v>
      </c>
      <c r="H367" s="2">
        <v>43796</v>
      </c>
      <c r="I367">
        <v>160</v>
      </c>
      <c r="J367" t="s">
        <v>29</v>
      </c>
      <c r="K367" t="s">
        <v>112</v>
      </c>
      <c r="L367" t="s">
        <v>32</v>
      </c>
      <c r="M367" t="s">
        <v>113</v>
      </c>
      <c r="P367" t="s">
        <v>26</v>
      </c>
      <c r="Q367" t="s">
        <v>30</v>
      </c>
      <c r="R367" t="s">
        <v>111</v>
      </c>
      <c r="S367" t="s">
        <v>48</v>
      </c>
      <c r="W367">
        <v>9935.3700000000008</v>
      </c>
      <c r="X367" t="s">
        <v>444</v>
      </c>
      <c r="Y367" t="s">
        <v>449</v>
      </c>
      <c r="Z367" t="s">
        <v>31</v>
      </c>
    </row>
    <row r="368" spans="1:26" x14ac:dyDescent="0.3">
      <c r="A368" t="s">
        <v>26</v>
      </c>
      <c r="B368" t="s">
        <v>27</v>
      </c>
      <c r="C368">
        <v>2020</v>
      </c>
      <c r="D368">
        <v>5</v>
      </c>
      <c r="E368" t="s">
        <v>28</v>
      </c>
      <c r="F368" t="s">
        <v>440</v>
      </c>
      <c r="G368" s="2">
        <v>43796</v>
      </c>
      <c r="H368" s="2">
        <v>43796</v>
      </c>
      <c r="I368">
        <v>162</v>
      </c>
      <c r="J368" t="s">
        <v>29</v>
      </c>
      <c r="K368" t="s">
        <v>112</v>
      </c>
      <c r="L368" t="s">
        <v>32</v>
      </c>
      <c r="M368" t="s">
        <v>113</v>
      </c>
      <c r="P368" t="s">
        <v>26</v>
      </c>
      <c r="Q368" t="s">
        <v>30</v>
      </c>
      <c r="R368" t="s">
        <v>111</v>
      </c>
      <c r="S368" t="s">
        <v>41</v>
      </c>
      <c r="W368">
        <v>15807.63</v>
      </c>
      <c r="X368" t="s">
        <v>445</v>
      </c>
      <c r="Y368" t="s">
        <v>450</v>
      </c>
      <c r="Z368" t="s">
        <v>31</v>
      </c>
    </row>
    <row r="369" spans="1:26" x14ac:dyDescent="0.3">
      <c r="A369" t="s">
        <v>26</v>
      </c>
      <c r="B369" t="s">
        <v>27</v>
      </c>
      <c r="C369">
        <v>2020</v>
      </c>
      <c r="D369">
        <v>5</v>
      </c>
      <c r="E369" t="s">
        <v>78</v>
      </c>
      <c r="F369" t="s">
        <v>451</v>
      </c>
      <c r="G369" s="2">
        <v>43796</v>
      </c>
      <c r="H369" s="2">
        <v>43796</v>
      </c>
      <c r="I369">
        <v>1</v>
      </c>
      <c r="J369" t="s">
        <v>29</v>
      </c>
      <c r="K369" t="s">
        <v>112</v>
      </c>
      <c r="L369" t="s">
        <v>32</v>
      </c>
      <c r="M369" t="s">
        <v>113</v>
      </c>
      <c r="O369" t="s">
        <v>158</v>
      </c>
      <c r="P369" t="s">
        <v>26</v>
      </c>
      <c r="Q369" t="s">
        <v>30</v>
      </c>
      <c r="R369" t="s">
        <v>111</v>
      </c>
      <c r="S369" t="s">
        <v>151</v>
      </c>
      <c r="W369">
        <v>-36581.72</v>
      </c>
      <c r="X369" t="s">
        <v>452</v>
      </c>
      <c r="Y369" t="s">
        <v>453</v>
      </c>
      <c r="Z369" t="s">
        <v>79</v>
      </c>
    </row>
    <row r="370" spans="1:26" x14ac:dyDescent="0.3">
      <c r="A370" t="s">
        <v>26</v>
      </c>
      <c r="B370" t="s">
        <v>27</v>
      </c>
      <c r="C370">
        <v>2020</v>
      </c>
      <c r="D370">
        <v>6</v>
      </c>
      <c r="E370" t="s">
        <v>28</v>
      </c>
      <c r="F370" t="s">
        <v>454</v>
      </c>
      <c r="G370" s="2">
        <v>43803</v>
      </c>
      <c r="H370" s="2">
        <v>43803</v>
      </c>
      <c r="I370">
        <v>20</v>
      </c>
      <c r="J370" t="s">
        <v>29</v>
      </c>
      <c r="K370" t="s">
        <v>112</v>
      </c>
      <c r="L370" t="s">
        <v>32</v>
      </c>
      <c r="M370" t="s">
        <v>113</v>
      </c>
      <c r="P370" t="s">
        <v>26</v>
      </c>
      <c r="Q370" t="s">
        <v>30</v>
      </c>
      <c r="R370" t="s">
        <v>111</v>
      </c>
      <c r="S370" t="s">
        <v>73</v>
      </c>
      <c r="W370">
        <v>24389.99</v>
      </c>
      <c r="X370" t="s">
        <v>455</v>
      </c>
      <c r="Y370" t="s">
        <v>456</v>
      </c>
      <c r="Z370" t="s">
        <v>31</v>
      </c>
    </row>
    <row r="371" spans="1:26" x14ac:dyDescent="0.3">
      <c r="A371" t="s">
        <v>26</v>
      </c>
      <c r="B371" t="s">
        <v>27</v>
      </c>
      <c r="C371">
        <v>2020</v>
      </c>
      <c r="D371">
        <v>6</v>
      </c>
      <c r="E371" t="s">
        <v>28</v>
      </c>
      <c r="F371" t="s">
        <v>457</v>
      </c>
      <c r="G371" s="2">
        <v>43804</v>
      </c>
      <c r="H371" s="2">
        <v>43804</v>
      </c>
      <c r="I371">
        <v>79</v>
      </c>
      <c r="J371" t="s">
        <v>29</v>
      </c>
      <c r="K371" t="s">
        <v>112</v>
      </c>
      <c r="L371" t="s">
        <v>32</v>
      </c>
      <c r="M371" t="s">
        <v>113</v>
      </c>
      <c r="P371" t="s">
        <v>26</v>
      </c>
      <c r="Q371" t="s">
        <v>30</v>
      </c>
      <c r="R371" t="s">
        <v>111</v>
      </c>
      <c r="S371" t="s">
        <v>142</v>
      </c>
      <c r="W371">
        <v>4650.6099999999997</v>
      </c>
      <c r="X371" t="s">
        <v>459</v>
      </c>
      <c r="Y371" t="s">
        <v>466</v>
      </c>
      <c r="Z371" t="s">
        <v>31</v>
      </c>
    </row>
    <row r="372" spans="1:26" x14ac:dyDescent="0.3">
      <c r="A372" t="s">
        <v>26</v>
      </c>
      <c r="B372" t="s">
        <v>27</v>
      </c>
      <c r="C372">
        <v>2020</v>
      </c>
      <c r="D372">
        <v>6</v>
      </c>
      <c r="E372" t="s">
        <v>28</v>
      </c>
      <c r="F372" t="s">
        <v>457</v>
      </c>
      <c r="G372" s="2">
        <v>43804</v>
      </c>
      <c r="H372" s="2">
        <v>43804</v>
      </c>
      <c r="I372">
        <v>87</v>
      </c>
      <c r="J372" t="s">
        <v>29</v>
      </c>
      <c r="K372" t="s">
        <v>112</v>
      </c>
      <c r="L372" t="s">
        <v>32</v>
      </c>
      <c r="M372" t="s">
        <v>113</v>
      </c>
      <c r="P372" t="s">
        <v>26</v>
      </c>
      <c r="Q372" t="s">
        <v>30</v>
      </c>
      <c r="R372" t="s">
        <v>111</v>
      </c>
      <c r="S372" t="s">
        <v>43</v>
      </c>
      <c r="W372">
        <v>7402.33</v>
      </c>
      <c r="X372" t="s">
        <v>462</v>
      </c>
      <c r="Y372" t="s">
        <v>470</v>
      </c>
      <c r="Z372" t="s">
        <v>31</v>
      </c>
    </row>
    <row r="373" spans="1:26" x14ac:dyDescent="0.3">
      <c r="A373" t="s">
        <v>26</v>
      </c>
      <c r="B373" t="s">
        <v>27</v>
      </c>
      <c r="C373">
        <v>2020</v>
      </c>
      <c r="D373">
        <v>6</v>
      </c>
      <c r="E373" t="s">
        <v>78</v>
      </c>
      <c r="F373" t="s">
        <v>471</v>
      </c>
      <c r="G373" s="2">
        <v>43811</v>
      </c>
      <c r="H373" s="2">
        <v>43811</v>
      </c>
      <c r="I373">
        <v>30</v>
      </c>
      <c r="J373" t="s">
        <v>29</v>
      </c>
      <c r="K373" t="s">
        <v>112</v>
      </c>
      <c r="L373" t="s">
        <v>474</v>
      </c>
      <c r="M373" t="s">
        <v>113</v>
      </c>
      <c r="O373" t="s">
        <v>158</v>
      </c>
      <c r="P373" t="s">
        <v>26</v>
      </c>
      <c r="Q373" t="s">
        <v>30</v>
      </c>
      <c r="R373" t="s">
        <v>111</v>
      </c>
      <c r="S373" t="s">
        <v>47</v>
      </c>
      <c r="W373">
        <v>-30</v>
      </c>
      <c r="X373" t="s">
        <v>472</v>
      </c>
      <c r="Y373" t="s">
        <v>473</v>
      </c>
      <c r="Z373" t="s">
        <v>79</v>
      </c>
    </row>
    <row r="374" spans="1:26" x14ac:dyDescent="0.3">
      <c r="A374" t="s">
        <v>26</v>
      </c>
      <c r="B374" t="s">
        <v>27</v>
      </c>
      <c r="C374">
        <v>2020</v>
      </c>
      <c r="D374">
        <v>6</v>
      </c>
      <c r="E374" t="s">
        <v>28</v>
      </c>
      <c r="F374" t="s">
        <v>475</v>
      </c>
      <c r="G374" s="2">
        <v>43812</v>
      </c>
      <c r="H374" s="2">
        <v>43812</v>
      </c>
      <c r="I374">
        <v>43</v>
      </c>
      <c r="J374" t="s">
        <v>29</v>
      </c>
      <c r="K374" t="s">
        <v>112</v>
      </c>
      <c r="L374" t="s">
        <v>474</v>
      </c>
      <c r="M374" t="s">
        <v>113</v>
      </c>
      <c r="P374" t="s">
        <v>26</v>
      </c>
      <c r="Q374" t="s">
        <v>30</v>
      </c>
      <c r="R374" t="s">
        <v>111</v>
      </c>
      <c r="S374" t="s">
        <v>80</v>
      </c>
      <c r="W374">
        <v>4420.2</v>
      </c>
      <c r="X374" t="s">
        <v>477</v>
      </c>
      <c r="Y374" t="s">
        <v>479</v>
      </c>
      <c r="Z374" t="s">
        <v>31</v>
      </c>
    </row>
    <row r="375" spans="1:26" x14ac:dyDescent="0.3">
      <c r="A375" t="s">
        <v>26</v>
      </c>
      <c r="B375" t="s">
        <v>27</v>
      </c>
      <c r="C375">
        <v>2020</v>
      </c>
      <c r="D375">
        <v>6</v>
      </c>
      <c r="E375" t="s">
        <v>28</v>
      </c>
      <c r="F375" t="s">
        <v>481</v>
      </c>
      <c r="G375" s="2">
        <v>43818</v>
      </c>
      <c r="H375" s="2">
        <v>43818</v>
      </c>
      <c r="I375">
        <v>208</v>
      </c>
      <c r="J375" t="s">
        <v>29</v>
      </c>
      <c r="K375" t="s">
        <v>112</v>
      </c>
      <c r="L375" t="s">
        <v>474</v>
      </c>
      <c r="M375" t="s">
        <v>113</v>
      </c>
      <c r="P375" t="s">
        <v>26</v>
      </c>
      <c r="Q375" t="s">
        <v>30</v>
      </c>
      <c r="R375" t="s">
        <v>111</v>
      </c>
      <c r="S375" t="s">
        <v>101</v>
      </c>
      <c r="W375">
        <v>8750</v>
      </c>
      <c r="X375" t="s">
        <v>484</v>
      </c>
      <c r="Y375" t="s">
        <v>544</v>
      </c>
      <c r="Z375" t="s">
        <v>31</v>
      </c>
    </row>
    <row r="376" spans="1:26" x14ac:dyDescent="0.3">
      <c r="A376" t="s">
        <v>26</v>
      </c>
      <c r="B376" t="s">
        <v>27</v>
      </c>
      <c r="C376">
        <v>2020</v>
      </c>
      <c r="D376">
        <v>6</v>
      </c>
      <c r="E376" t="s">
        <v>28</v>
      </c>
      <c r="F376" t="s">
        <v>481</v>
      </c>
      <c r="G376" s="2">
        <v>43818</v>
      </c>
      <c r="H376" s="2">
        <v>43818</v>
      </c>
      <c r="I376">
        <v>210</v>
      </c>
      <c r="J376" t="s">
        <v>29</v>
      </c>
      <c r="K376" t="s">
        <v>112</v>
      </c>
      <c r="L376" t="s">
        <v>474</v>
      </c>
      <c r="M376" t="s">
        <v>113</v>
      </c>
      <c r="P376" t="s">
        <v>26</v>
      </c>
      <c r="Q376" t="s">
        <v>30</v>
      </c>
      <c r="R376" t="s">
        <v>111</v>
      </c>
      <c r="S376" t="s">
        <v>92</v>
      </c>
      <c r="W376">
        <v>36.03</v>
      </c>
      <c r="X376" t="s">
        <v>485</v>
      </c>
      <c r="Y376" t="s">
        <v>545</v>
      </c>
      <c r="Z376" t="s">
        <v>31</v>
      </c>
    </row>
    <row r="377" spans="1:26" x14ac:dyDescent="0.3">
      <c r="A377" t="s">
        <v>26</v>
      </c>
      <c r="B377" t="s">
        <v>27</v>
      </c>
      <c r="C377">
        <v>2020</v>
      </c>
      <c r="D377">
        <v>6</v>
      </c>
      <c r="E377" t="s">
        <v>28</v>
      </c>
      <c r="F377" t="s">
        <v>481</v>
      </c>
      <c r="G377" s="2">
        <v>43818</v>
      </c>
      <c r="H377" s="2">
        <v>43818</v>
      </c>
      <c r="I377">
        <v>211</v>
      </c>
      <c r="J377" t="s">
        <v>29</v>
      </c>
      <c r="K377" t="s">
        <v>112</v>
      </c>
      <c r="L377" t="s">
        <v>474</v>
      </c>
      <c r="M377" t="s">
        <v>113</v>
      </c>
      <c r="P377" t="s">
        <v>26</v>
      </c>
      <c r="Q377" t="s">
        <v>30</v>
      </c>
      <c r="R377" t="s">
        <v>111</v>
      </c>
      <c r="S377" t="s">
        <v>137</v>
      </c>
      <c r="W377">
        <v>4519.41</v>
      </c>
      <c r="X377" t="s">
        <v>483</v>
      </c>
      <c r="Y377" t="s">
        <v>546</v>
      </c>
      <c r="Z377" t="s">
        <v>31</v>
      </c>
    </row>
    <row r="378" spans="1:26" x14ac:dyDescent="0.3">
      <c r="A378" t="s">
        <v>26</v>
      </c>
      <c r="B378" t="s">
        <v>27</v>
      </c>
      <c r="C378">
        <v>2020</v>
      </c>
      <c r="D378">
        <v>6</v>
      </c>
      <c r="E378" t="s">
        <v>28</v>
      </c>
      <c r="F378" t="s">
        <v>481</v>
      </c>
      <c r="G378" s="2">
        <v>43818</v>
      </c>
      <c r="H378" s="2">
        <v>43818</v>
      </c>
      <c r="I378">
        <v>213</v>
      </c>
      <c r="J378" t="s">
        <v>29</v>
      </c>
      <c r="K378" t="s">
        <v>112</v>
      </c>
      <c r="L378" t="s">
        <v>474</v>
      </c>
      <c r="M378" t="s">
        <v>113</v>
      </c>
      <c r="P378" t="s">
        <v>26</v>
      </c>
      <c r="Q378" t="s">
        <v>30</v>
      </c>
      <c r="R378" t="s">
        <v>111</v>
      </c>
      <c r="S378" t="s">
        <v>75</v>
      </c>
      <c r="W378">
        <v>4500</v>
      </c>
      <c r="X378" t="s">
        <v>486</v>
      </c>
      <c r="Y378" t="s">
        <v>547</v>
      </c>
      <c r="Z378" t="s">
        <v>31</v>
      </c>
    </row>
    <row r="379" spans="1:26" x14ac:dyDescent="0.3">
      <c r="A379" t="s">
        <v>26</v>
      </c>
      <c r="B379" t="s">
        <v>27</v>
      </c>
      <c r="C379">
        <v>2020</v>
      </c>
      <c r="D379">
        <v>6</v>
      </c>
      <c r="E379" t="s">
        <v>28</v>
      </c>
      <c r="F379" t="s">
        <v>481</v>
      </c>
      <c r="G379" s="2">
        <v>43818</v>
      </c>
      <c r="H379" s="2">
        <v>43818</v>
      </c>
      <c r="I379">
        <v>215</v>
      </c>
      <c r="J379" t="s">
        <v>29</v>
      </c>
      <c r="K379" t="s">
        <v>112</v>
      </c>
      <c r="L379" t="s">
        <v>474</v>
      </c>
      <c r="M379" t="s">
        <v>113</v>
      </c>
      <c r="P379" t="s">
        <v>26</v>
      </c>
      <c r="Q379" t="s">
        <v>30</v>
      </c>
      <c r="R379" t="s">
        <v>111</v>
      </c>
      <c r="S379" t="s">
        <v>149</v>
      </c>
      <c r="W379">
        <v>6018.25</v>
      </c>
      <c r="X379" t="s">
        <v>487</v>
      </c>
      <c r="Y379" t="s">
        <v>296</v>
      </c>
      <c r="Z379" t="s">
        <v>31</v>
      </c>
    </row>
    <row r="380" spans="1:26" x14ac:dyDescent="0.3">
      <c r="A380" t="s">
        <v>26</v>
      </c>
      <c r="B380" t="s">
        <v>27</v>
      </c>
      <c r="C380">
        <v>2020</v>
      </c>
      <c r="D380">
        <v>6</v>
      </c>
      <c r="E380" t="s">
        <v>28</v>
      </c>
      <c r="F380" t="s">
        <v>481</v>
      </c>
      <c r="G380" s="2">
        <v>43818</v>
      </c>
      <c r="H380" s="2">
        <v>43818</v>
      </c>
      <c r="I380">
        <v>217</v>
      </c>
      <c r="J380" t="s">
        <v>29</v>
      </c>
      <c r="K380" t="s">
        <v>112</v>
      </c>
      <c r="L380" t="s">
        <v>474</v>
      </c>
      <c r="M380" t="s">
        <v>113</v>
      </c>
      <c r="P380" t="s">
        <v>26</v>
      </c>
      <c r="Q380" t="s">
        <v>30</v>
      </c>
      <c r="R380" t="s">
        <v>111</v>
      </c>
      <c r="S380" t="s">
        <v>52</v>
      </c>
      <c r="W380">
        <v>4991.71</v>
      </c>
      <c r="X380" t="s">
        <v>489</v>
      </c>
      <c r="Y380" t="s">
        <v>548</v>
      </c>
      <c r="Z380" t="s">
        <v>31</v>
      </c>
    </row>
    <row r="381" spans="1:26" x14ac:dyDescent="0.3">
      <c r="A381" t="s">
        <v>26</v>
      </c>
      <c r="B381" t="s">
        <v>27</v>
      </c>
      <c r="C381">
        <v>2020</v>
      </c>
      <c r="D381">
        <v>6</v>
      </c>
      <c r="E381" t="s">
        <v>28</v>
      </c>
      <c r="F381" t="s">
        <v>481</v>
      </c>
      <c r="G381" s="2">
        <v>43818</v>
      </c>
      <c r="H381" s="2">
        <v>43818</v>
      </c>
      <c r="I381">
        <v>219</v>
      </c>
      <c r="J381" t="s">
        <v>29</v>
      </c>
      <c r="K381" t="s">
        <v>112</v>
      </c>
      <c r="L381" t="s">
        <v>474</v>
      </c>
      <c r="M381" t="s">
        <v>113</v>
      </c>
      <c r="P381" t="s">
        <v>26</v>
      </c>
      <c r="Q381" t="s">
        <v>30</v>
      </c>
      <c r="R381" t="s">
        <v>111</v>
      </c>
      <c r="S381" t="s">
        <v>43</v>
      </c>
      <c r="W381">
        <v>7587.62</v>
      </c>
      <c r="X381" t="s">
        <v>490</v>
      </c>
      <c r="Y381" t="s">
        <v>549</v>
      </c>
      <c r="Z381" t="s">
        <v>31</v>
      </c>
    </row>
    <row r="382" spans="1:26" x14ac:dyDescent="0.3">
      <c r="A382" t="s">
        <v>26</v>
      </c>
      <c r="B382" t="s">
        <v>27</v>
      </c>
      <c r="C382">
        <v>2020</v>
      </c>
      <c r="D382">
        <v>6</v>
      </c>
      <c r="E382" t="s">
        <v>28</v>
      </c>
      <c r="F382" t="s">
        <v>481</v>
      </c>
      <c r="G382" s="2">
        <v>43818</v>
      </c>
      <c r="H382" s="2">
        <v>43818</v>
      </c>
      <c r="I382">
        <v>222</v>
      </c>
      <c r="J382" t="s">
        <v>29</v>
      </c>
      <c r="K382" t="s">
        <v>112</v>
      </c>
      <c r="L382" t="s">
        <v>474</v>
      </c>
      <c r="M382" t="s">
        <v>113</v>
      </c>
      <c r="P382" t="s">
        <v>26</v>
      </c>
      <c r="Q382" t="s">
        <v>30</v>
      </c>
      <c r="R382" t="s">
        <v>111</v>
      </c>
      <c r="S382" t="s">
        <v>82</v>
      </c>
      <c r="W382">
        <v>3867.64</v>
      </c>
      <c r="X382" t="s">
        <v>491</v>
      </c>
      <c r="Y382" t="s">
        <v>267</v>
      </c>
      <c r="Z382" t="s">
        <v>31</v>
      </c>
    </row>
    <row r="383" spans="1:26" x14ac:dyDescent="0.3">
      <c r="A383" t="s">
        <v>26</v>
      </c>
      <c r="B383" t="s">
        <v>27</v>
      </c>
      <c r="C383">
        <v>2020</v>
      </c>
      <c r="D383">
        <v>6</v>
      </c>
      <c r="E383" t="s">
        <v>28</v>
      </c>
      <c r="F383" t="s">
        <v>481</v>
      </c>
      <c r="G383" s="2">
        <v>43818</v>
      </c>
      <c r="H383" s="2">
        <v>43818</v>
      </c>
      <c r="I383">
        <v>224</v>
      </c>
      <c r="J383" t="s">
        <v>29</v>
      </c>
      <c r="K383" t="s">
        <v>112</v>
      </c>
      <c r="L383" t="s">
        <v>474</v>
      </c>
      <c r="M383" t="s">
        <v>113</v>
      </c>
      <c r="P383" t="s">
        <v>26</v>
      </c>
      <c r="Q383" t="s">
        <v>30</v>
      </c>
      <c r="R383" t="s">
        <v>111</v>
      </c>
      <c r="S383" t="s">
        <v>76</v>
      </c>
      <c r="W383">
        <v>5537</v>
      </c>
      <c r="X383" t="s">
        <v>496</v>
      </c>
      <c r="Y383" t="s">
        <v>550</v>
      </c>
      <c r="Z383" t="s">
        <v>31</v>
      </c>
    </row>
    <row r="384" spans="1:26" x14ac:dyDescent="0.3">
      <c r="A384" t="s">
        <v>26</v>
      </c>
      <c r="B384" t="s">
        <v>27</v>
      </c>
      <c r="C384">
        <v>2020</v>
      </c>
      <c r="D384">
        <v>6</v>
      </c>
      <c r="E384" t="s">
        <v>28</v>
      </c>
      <c r="F384" t="s">
        <v>481</v>
      </c>
      <c r="G384" s="2">
        <v>43818</v>
      </c>
      <c r="H384" s="2">
        <v>43818</v>
      </c>
      <c r="I384">
        <v>226</v>
      </c>
      <c r="J384" t="s">
        <v>29</v>
      </c>
      <c r="K384" t="s">
        <v>112</v>
      </c>
      <c r="L384" t="s">
        <v>474</v>
      </c>
      <c r="M384" t="s">
        <v>113</v>
      </c>
      <c r="P384" t="s">
        <v>26</v>
      </c>
      <c r="Q384" t="s">
        <v>30</v>
      </c>
      <c r="R384" t="s">
        <v>111</v>
      </c>
      <c r="S384" t="s">
        <v>33</v>
      </c>
      <c r="W384">
        <v>2216.4</v>
      </c>
      <c r="X384" t="s">
        <v>497</v>
      </c>
      <c r="Y384" t="s">
        <v>448</v>
      </c>
      <c r="Z384" t="s">
        <v>31</v>
      </c>
    </row>
    <row r="385" spans="1:26" x14ac:dyDescent="0.3">
      <c r="A385" t="s">
        <v>26</v>
      </c>
      <c r="B385" t="s">
        <v>27</v>
      </c>
      <c r="C385">
        <v>2020</v>
      </c>
      <c r="D385">
        <v>6</v>
      </c>
      <c r="E385" t="s">
        <v>28</v>
      </c>
      <c r="F385" t="s">
        <v>481</v>
      </c>
      <c r="G385" s="2">
        <v>43818</v>
      </c>
      <c r="H385" s="2">
        <v>43818</v>
      </c>
      <c r="I385">
        <v>228</v>
      </c>
      <c r="J385" t="s">
        <v>29</v>
      </c>
      <c r="K385" t="s">
        <v>112</v>
      </c>
      <c r="L385" t="s">
        <v>474</v>
      </c>
      <c r="M385" t="s">
        <v>113</v>
      </c>
      <c r="P385" t="s">
        <v>26</v>
      </c>
      <c r="Q385" t="s">
        <v>30</v>
      </c>
      <c r="R385" t="s">
        <v>111</v>
      </c>
      <c r="S385" t="s">
        <v>45</v>
      </c>
      <c r="W385">
        <v>6902</v>
      </c>
      <c r="X385" t="s">
        <v>498</v>
      </c>
      <c r="Y385" t="s">
        <v>551</v>
      </c>
      <c r="Z385" t="s">
        <v>31</v>
      </c>
    </row>
    <row r="386" spans="1:26" x14ac:dyDescent="0.3">
      <c r="A386" t="s">
        <v>26</v>
      </c>
      <c r="B386" t="s">
        <v>27</v>
      </c>
      <c r="C386">
        <v>2020</v>
      </c>
      <c r="D386">
        <v>6</v>
      </c>
      <c r="E386" t="s">
        <v>28</v>
      </c>
      <c r="F386" t="s">
        <v>481</v>
      </c>
      <c r="G386" s="2">
        <v>43818</v>
      </c>
      <c r="H386" s="2">
        <v>43818</v>
      </c>
      <c r="I386">
        <v>231</v>
      </c>
      <c r="J386" t="s">
        <v>29</v>
      </c>
      <c r="K386" t="s">
        <v>112</v>
      </c>
      <c r="L386" t="s">
        <v>474</v>
      </c>
      <c r="M386" t="s">
        <v>113</v>
      </c>
      <c r="P386" t="s">
        <v>26</v>
      </c>
      <c r="Q386" t="s">
        <v>30</v>
      </c>
      <c r="R386" t="s">
        <v>111</v>
      </c>
      <c r="S386" t="s">
        <v>145</v>
      </c>
      <c r="W386">
        <v>38699.72</v>
      </c>
      <c r="X386" t="s">
        <v>502</v>
      </c>
      <c r="Y386" t="s">
        <v>553</v>
      </c>
      <c r="Z386" t="s">
        <v>31</v>
      </c>
    </row>
    <row r="387" spans="1:26" x14ac:dyDescent="0.3">
      <c r="A387" t="s">
        <v>26</v>
      </c>
      <c r="B387" t="s">
        <v>27</v>
      </c>
      <c r="C387">
        <v>2020</v>
      </c>
      <c r="D387">
        <v>6</v>
      </c>
      <c r="E387" t="s">
        <v>28</v>
      </c>
      <c r="F387" t="s">
        <v>481</v>
      </c>
      <c r="G387" s="2">
        <v>43818</v>
      </c>
      <c r="H387" s="2">
        <v>43818</v>
      </c>
      <c r="I387">
        <v>233</v>
      </c>
      <c r="J387" t="s">
        <v>29</v>
      </c>
      <c r="K387" t="s">
        <v>112</v>
      </c>
      <c r="L387" t="s">
        <v>474</v>
      </c>
      <c r="M387" t="s">
        <v>113</v>
      </c>
      <c r="P387" t="s">
        <v>26</v>
      </c>
      <c r="Q387" t="s">
        <v>30</v>
      </c>
      <c r="R387" t="s">
        <v>111</v>
      </c>
      <c r="S387" t="s">
        <v>72</v>
      </c>
      <c r="W387">
        <v>270</v>
      </c>
      <c r="X387" t="s">
        <v>503</v>
      </c>
      <c r="Y387" t="s">
        <v>268</v>
      </c>
      <c r="Z387" t="s">
        <v>31</v>
      </c>
    </row>
    <row r="388" spans="1:26" x14ac:dyDescent="0.3">
      <c r="A388" t="s">
        <v>26</v>
      </c>
      <c r="B388" t="s">
        <v>27</v>
      </c>
      <c r="C388">
        <v>2020</v>
      </c>
      <c r="D388">
        <v>6</v>
      </c>
      <c r="E388" t="s">
        <v>28</v>
      </c>
      <c r="F388" t="s">
        <v>481</v>
      </c>
      <c r="G388" s="2">
        <v>43818</v>
      </c>
      <c r="H388" s="2">
        <v>43818</v>
      </c>
      <c r="I388">
        <v>235</v>
      </c>
      <c r="J388" t="s">
        <v>29</v>
      </c>
      <c r="K388" t="s">
        <v>112</v>
      </c>
      <c r="L388" t="s">
        <v>474</v>
      </c>
      <c r="M388" t="s">
        <v>113</v>
      </c>
      <c r="P388" t="s">
        <v>26</v>
      </c>
      <c r="Q388" t="s">
        <v>30</v>
      </c>
      <c r="R388" t="s">
        <v>111</v>
      </c>
      <c r="S388" t="s">
        <v>100</v>
      </c>
      <c r="W388">
        <v>6979.8</v>
      </c>
      <c r="X388" t="s">
        <v>504</v>
      </c>
      <c r="Y388" t="s">
        <v>554</v>
      </c>
      <c r="Z388" t="s">
        <v>31</v>
      </c>
    </row>
    <row r="389" spans="1:26" x14ac:dyDescent="0.3">
      <c r="A389" t="s">
        <v>26</v>
      </c>
      <c r="B389" t="s">
        <v>27</v>
      </c>
      <c r="C389">
        <v>2020</v>
      </c>
      <c r="D389">
        <v>6</v>
      </c>
      <c r="E389" t="s">
        <v>28</v>
      </c>
      <c r="F389" t="s">
        <v>481</v>
      </c>
      <c r="G389" s="2">
        <v>43818</v>
      </c>
      <c r="H389" s="2">
        <v>43818</v>
      </c>
      <c r="I389">
        <v>237</v>
      </c>
      <c r="J389" t="s">
        <v>29</v>
      </c>
      <c r="K389" t="s">
        <v>112</v>
      </c>
      <c r="L389" t="s">
        <v>474</v>
      </c>
      <c r="M389" t="s">
        <v>113</v>
      </c>
      <c r="P389" t="s">
        <v>26</v>
      </c>
      <c r="Q389" t="s">
        <v>30</v>
      </c>
      <c r="R389" t="s">
        <v>111</v>
      </c>
      <c r="S389" t="s">
        <v>108</v>
      </c>
      <c r="W389">
        <v>13370.43</v>
      </c>
      <c r="X389" t="s">
        <v>505</v>
      </c>
      <c r="Y389" t="s">
        <v>232</v>
      </c>
      <c r="Z389" t="s">
        <v>31</v>
      </c>
    </row>
    <row r="390" spans="1:26" x14ac:dyDescent="0.3">
      <c r="A390" t="s">
        <v>26</v>
      </c>
      <c r="B390" t="s">
        <v>27</v>
      </c>
      <c r="C390">
        <v>2020</v>
      </c>
      <c r="D390">
        <v>6</v>
      </c>
      <c r="E390" t="s">
        <v>28</v>
      </c>
      <c r="F390" t="s">
        <v>481</v>
      </c>
      <c r="G390" s="2">
        <v>43818</v>
      </c>
      <c r="H390" s="2">
        <v>43818</v>
      </c>
      <c r="I390">
        <v>239</v>
      </c>
      <c r="J390" t="s">
        <v>29</v>
      </c>
      <c r="K390" t="s">
        <v>112</v>
      </c>
      <c r="L390" t="s">
        <v>474</v>
      </c>
      <c r="M390" t="s">
        <v>113</v>
      </c>
      <c r="P390" t="s">
        <v>26</v>
      </c>
      <c r="Q390" t="s">
        <v>30</v>
      </c>
      <c r="R390" t="s">
        <v>111</v>
      </c>
      <c r="S390" t="s">
        <v>41</v>
      </c>
      <c r="W390">
        <v>15177.11</v>
      </c>
      <c r="X390" t="s">
        <v>510</v>
      </c>
      <c r="Y390" t="s">
        <v>555</v>
      </c>
      <c r="Z390" t="s">
        <v>31</v>
      </c>
    </row>
    <row r="391" spans="1:26" x14ac:dyDescent="0.3">
      <c r="A391" t="s">
        <v>26</v>
      </c>
      <c r="B391" t="s">
        <v>27</v>
      </c>
      <c r="C391">
        <v>2020</v>
      </c>
      <c r="D391">
        <v>6</v>
      </c>
      <c r="E391" t="s">
        <v>28</v>
      </c>
      <c r="F391" t="s">
        <v>481</v>
      </c>
      <c r="G391" s="2">
        <v>43818</v>
      </c>
      <c r="H391" s="2">
        <v>43818</v>
      </c>
      <c r="I391">
        <v>243</v>
      </c>
      <c r="J391" t="s">
        <v>29</v>
      </c>
      <c r="K391" t="s">
        <v>112</v>
      </c>
      <c r="L391" t="s">
        <v>474</v>
      </c>
      <c r="M391" t="s">
        <v>113</v>
      </c>
      <c r="P391" t="s">
        <v>26</v>
      </c>
      <c r="Q391" t="s">
        <v>30</v>
      </c>
      <c r="R391" t="s">
        <v>111</v>
      </c>
      <c r="S391" t="s">
        <v>88</v>
      </c>
      <c r="W391">
        <v>3365.88</v>
      </c>
      <c r="X391" t="s">
        <v>512</v>
      </c>
      <c r="Y391" t="s">
        <v>557</v>
      </c>
      <c r="Z391" t="s">
        <v>31</v>
      </c>
    </row>
    <row r="392" spans="1:26" x14ac:dyDescent="0.3">
      <c r="A392" t="s">
        <v>26</v>
      </c>
      <c r="B392" t="s">
        <v>27</v>
      </c>
      <c r="C392">
        <v>2020</v>
      </c>
      <c r="D392">
        <v>6</v>
      </c>
      <c r="E392" t="s">
        <v>28</v>
      </c>
      <c r="F392" t="s">
        <v>481</v>
      </c>
      <c r="G392" s="2">
        <v>43818</v>
      </c>
      <c r="H392" s="2">
        <v>43818</v>
      </c>
      <c r="I392">
        <v>245</v>
      </c>
      <c r="J392" t="s">
        <v>29</v>
      </c>
      <c r="K392" t="s">
        <v>112</v>
      </c>
      <c r="L392" t="s">
        <v>474</v>
      </c>
      <c r="M392" t="s">
        <v>113</v>
      </c>
      <c r="P392" t="s">
        <v>26</v>
      </c>
      <c r="Q392" t="s">
        <v>30</v>
      </c>
      <c r="R392" t="s">
        <v>111</v>
      </c>
      <c r="S392" t="s">
        <v>69</v>
      </c>
      <c r="W392">
        <v>4375</v>
      </c>
      <c r="X392" t="s">
        <v>513</v>
      </c>
      <c r="Y392" t="s">
        <v>269</v>
      </c>
      <c r="Z392" t="s">
        <v>31</v>
      </c>
    </row>
    <row r="393" spans="1:26" x14ac:dyDescent="0.3">
      <c r="A393" t="s">
        <v>26</v>
      </c>
      <c r="B393" t="s">
        <v>27</v>
      </c>
      <c r="C393">
        <v>2020</v>
      </c>
      <c r="D393">
        <v>6</v>
      </c>
      <c r="E393" t="s">
        <v>28</v>
      </c>
      <c r="F393" t="s">
        <v>481</v>
      </c>
      <c r="G393" s="2">
        <v>43818</v>
      </c>
      <c r="H393" s="2">
        <v>43818</v>
      </c>
      <c r="I393">
        <v>247</v>
      </c>
      <c r="J393" t="s">
        <v>29</v>
      </c>
      <c r="K393" t="s">
        <v>112</v>
      </c>
      <c r="L393" t="s">
        <v>474</v>
      </c>
      <c r="M393" t="s">
        <v>113</v>
      </c>
      <c r="P393" t="s">
        <v>26</v>
      </c>
      <c r="Q393" t="s">
        <v>30</v>
      </c>
      <c r="R393" t="s">
        <v>111</v>
      </c>
      <c r="S393" t="s">
        <v>91</v>
      </c>
      <c r="W393">
        <v>1559.5</v>
      </c>
      <c r="X393" t="s">
        <v>514</v>
      </c>
      <c r="Y393" t="s">
        <v>558</v>
      </c>
      <c r="Z393" t="s">
        <v>31</v>
      </c>
    </row>
    <row r="394" spans="1:26" x14ac:dyDescent="0.3">
      <c r="A394" t="s">
        <v>26</v>
      </c>
      <c r="B394" t="s">
        <v>27</v>
      </c>
      <c r="C394">
        <v>2020</v>
      </c>
      <c r="D394">
        <v>6</v>
      </c>
      <c r="E394" t="s">
        <v>28</v>
      </c>
      <c r="F394" t="s">
        <v>481</v>
      </c>
      <c r="G394" s="2">
        <v>43818</v>
      </c>
      <c r="H394" s="2">
        <v>43818</v>
      </c>
      <c r="I394">
        <v>249</v>
      </c>
      <c r="J394" t="s">
        <v>29</v>
      </c>
      <c r="K394" t="s">
        <v>112</v>
      </c>
      <c r="L394" t="s">
        <v>474</v>
      </c>
      <c r="M394" t="s">
        <v>113</v>
      </c>
      <c r="P394" t="s">
        <v>26</v>
      </c>
      <c r="Q394" t="s">
        <v>30</v>
      </c>
      <c r="R394" t="s">
        <v>111</v>
      </c>
      <c r="S394" t="s">
        <v>118</v>
      </c>
      <c r="W394">
        <v>3761.84</v>
      </c>
      <c r="X394" t="s">
        <v>515</v>
      </c>
      <c r="Y394" t="s">
        <v>559</v>
      </c>
      <c r="Z394" t="s">
        <v>31</v>
      </c>
    </row>
    <row r="395" spans="1:26" x14ac:dyDescent="0.3">
      <c r="A395" t="s">
        <v>26</v>
      </c>
      <c r="B395" t="s">
        <v>27</v>
      </c>
      <c r="C395">
        <v>2020</v>
      </c>
      <c r="D395">
        <v>6</v>
      </c>
      <c r="E395" t="s">
        <v>28</v>
      </c>
      <c r="F395" t="s">
        <v>481</v>
      </c>
      <c r="G395" s="2">
        <v>43818</v>
      </c>
      <c r="H395" s="2">
        <v>43818</v>
      </c>
      <c r="I395">
        <v>251</v>
      </c>
      <c r="J395" t="s">
        <v>29</v>
      </c>
      <c r="K395" t="s">
        <v>112</v>
      </c>
      <c r="L395" t="s">
        <v>474</v>
      </c>
      <c r="M395" t="s">
        <v>113</v>
      </c>
      <c r="P395" t="s">
        <v>26</v>
      </c>
      <c r="Q395" t="s">
        <v>30</v>
      </c>
      <c r="R395" t="s">
        <v>111</v>
      </c>
      <c r="S395" t="s">
        <v>142</v>
      </c>
      <c r="W395">
        <v>4884.63</v>
      </c>
      <c r="X395" t="s">
        <v>516</v>
      </c>
      <c r="Y395" t="s">
        <v>369</v>
      </c>
      <c r="Z395" t="s">
        <v>31</v>
      </c>
    </row>
    <row r="396" spans="1:26" x14ac:dyDescent="0.3">
      <c r="A396" t="s">
        <v>26</v>
      </c>
      <c r="B396" t="s">
        <v>27</v>
      </c>
      <c r="C396">
        <v>2020</v>
      </c>
      <c r="D396">
        <v>6</v>
      </c>
      <c r="E396" t="s">
        <v>28</v>
      </c>
      <c r="F396" t="s">
        <v>481</v>
      </c>
      <c r="G396" s="2">
        <v>43818</v>
      </c>
      <c r="H396" s="2">
        <v>43818</v>
      </c>
      <c r="I396">
        <v>253</v>
      </c>
      <c r="J396" t="s">
        <v>29</v>
      </c>
      <c r="K396" t="s">
        <v>112</v>
      </c>
      <c r="L396" t="s">
        <v>474</v>
      </c>
      <c r="M396" t="s">
        <v>113</v>
      </c>
      <c r="P396" t="s">
        <v>26</v>
      </c>
      <c r="Q396" t="s">
        <v>30</v>
      </c>
      <c r="R396" t="s">
        <v>111</v>
      </c>
      <c r="S396" t="s">
        <v>116</v>
      </c>
      <c r="W396">
        <v>6175.58</v>
      </c>
      <c r="X396" t="s">
        <v>517</v>
      </c>
      <c r="Y396" t="s">
        <v>560</v>
      </c>
      <c r="Z396" t="s">
        <v>31</v>
      </c>
    </row>
    <row r="397" spans="1:26" x14ac:dyDescent="0.3">
      <c r="A397" t="s">
        <v>26</v>
      </c>
      <c r="B397" t="s">
        <v>27</v>
      </c>
      <c r="C397">
        <v>2020</v>
      </c>
      <c r="D397">
        <v>6</v>
      </c>
      <c r="E397" t="s">
        <v>28</v>
      </c>
      <c r="F397" t="s">
        <v>481</v>
      </c>
      <c r="G397" s="2">
        <v>43818</v>
      </c>
      <c r="H397" s="2">
        <v>43818</v>
      </c>
      <c r="I397">
        <v>255</v>
      </c>
      <c r="J397" t="s">
        <v>29</v>
      </c>
      <c r="K397" t="s">
        <v>112</v>
      </c>
      <c r="L397" t="s">
        <v>474</v>
      </c>
      <c r="M397" t="s">
        <v>113</v>
      </c>
      <c r="P397" t="s">
        <v>26</v>
      </c>
      <c r="Q397" t="s">
        <v>30</v>
      </c>
      <c r="R397" t="s">
        <v>111</v>
      </c>
      <c r="S397" t="s">
        <v>119</v>
      </c>
      <c r="W397">
        <v>3823.77</v>
      </c>
      <c r="X397" t="s">
        <v>518</v>
      </c>
      <c r="Y397" t="s">
        <v>561</v>
      </c>
      <c r="Z397" t="s">
        <v>31</v>
      </c>
    </row>
    <row r="398" spans="1:26" x14ac:dyDescent="0.3">
      <c r="A398" t="s">
        <v>26</v>
      </c>
      <c r="B398" t="s">
        <v>27</v>
      </c>
      <c r="C398">
        <v>2020</v>
      </c>
      <c r="D398">
        <v>6</v>
      </c>
      <c r="E398" t="s">
        <v>28</v>
      </c>
      <c r="F398" t="s">
        <v>481</v>
      </c>
      <c r="G398" s="2">
        <v>43818</v>
      </c>
      <c r="H398" s="2">
        <v>43818</v>
      </c>
      <c r="I398">
        <v>257</v>
      </c>
      <c r="J398" t="s">
        <v>29</v>
      </c>
      <c r="K398" t="s">
        <v>112</v>
      </c>
      <c r="L398" t="s">
        <v>474</v>
      </c>
      <c r="M398" t="s">
        <v>113</v>
      </c>
      <c r="P398" t="s">
        <v>26</v>
      </c>
      <c r="Q398" t="s">
        <v>30</v>
      </c>
      <c r="R398" t="s">
        <v>111</v>
      </c>
      <c r="S398" t="s">
        <v>107</v>
      </c>
      <c r="W398">
        <v>6766.07</v>
      </c>
      <c r="X398" t="s">
        <v>520</v>
      </c>
      <c r="Y398" t="s">
        <v>270</v>
      </c>
      <c r="Z398" t="s">
        <v>31</v>
      </c>
    </row>
    <row r="399" spans="1:26" x14ac:dyDescent="0.3">
      <c r="A399" t="s">
        <v>26</v>
      </c>
      <c r="B399" t="s">
        <v>27</v>
      </c>
      <c r="C399">
        <v>2020</v>
      </c>
      <c r="D399">
        <v>6</v>
      </c>
      <c r="E399" t="s">
        <v>28</v>
      </c>
      <c r="F399" t="s">
        <v>481</v>
      </c>
      <c r="G399" s="2">
        <v>43818</v>
      </c>
      <c r="H399" s="2">
        <v>43818</v>
      </c>
      <c r="I399">
        <v>259</v>
      </c>
      <c r="J399" t="s">
        <v>29</v>
      </c>
      <c r="K399" t="s">
        <v>112</v>
      </c>
      <c r="L399" t="s">
        <v>474</v>
      </c>
      <c r="M399" t="s">
        <v>113</v>
      </c>
      <c r="P399" t="s">
        <v>26</v>
      </c>
      <c r="Q399" t="s">
        <v>30</v>
      </c>
      <c r="R399" t="s">
        <v>111</v>
      </c>
      <c r="S399" t="s">
        <v>345</v>
      </c>
      <c r="W399">
        <v>20242.09</v>
      </c>
      <c r="X399" t="s">
        <v>521</v>
      </c>
      <c r="Y399" t="s">
        <v>562</v>
      </c>
      <c r="Z399" t="s">
        <v>31</v>
      </c>
    </row>
    <row r="400" spans="1:26" x14ac:dyDescent="0.3">
      <c r="A400" t="s">
        <v>26</v>
      </c>
      <c r="B400" t="s">
        <v>27</v>
      </c>
      <c r="C400">
        <v>2020</v>
      </c>
      <c r="D400">
        <v>6</v>
      </c>
      <c r="E400" t="s">
        <v>28</v>
      </c>
      <c r="F400" t="s">
        <v>481</v>
      </c>
      <c r="G400" s="2">
        <v>43818</v>
      </c>
      <c r="H400" s="2">
        <v>43818</v>
      </c>
      <c r="I400">
        <v>261</v>
      </c>
      <c r="J400" t="s">
        <v>29</v>
      </c>
      <c r="K400" t="s">
        <v>112</v>
      </c>
      <c r="L400" t="s">
        <v>474</v>
      </c>
      <c r="M400" t="s">
        <v>113</v>
      </c>
      <c r="P400" t="s">
        <v>26</v>
      </c>
      <c r="Q400" t="s">
        <v>30</v>
      </c>
      <c r="R400" t="s">
        <v>111</v>
      </c>
      <c r="S400" t="s">
        <v>151</v>
      </c>
      <c r="W400">
        <v>55626</v>
      </c>
      <c r="X400" t="s">
        <v>522</v>
      </c>
      <c r="Y400" t="s">
        <v>563</v>
      </c>
      <c r="Z400" t="s">
        <v>31</v>
      </c>
    </row>
    <row r="401" spans="1:26" x14ac:dyDescent="0.3">
      <c r="A401" t="s">
        <v>26</v>
      </c>
      <c r="B401" t="s">
        <v>27</v>
      </c>
      <c r="C401">
        <v>2020</v>
      </c>
      <c r="D401">
        <v>6</v>
      </c>
      <c r="E401" t="s">
        <v>28</v>
      </c>
      <c r="F401" t="s">
        <v>481</v>
      </c>
      <c r="G401" s="2">
        <v>43818</v>
      </c>
      <c r="H401" s="2">
        <v>43818</v>
      </c>
      <c r="I401">
        <v>263</v>
      </c>
      <c r="J401" t="s">
        <v>29</v>
      </c>
      <c r="K401" t="s">
        <v>112</v>
      </c>
      <c r="L401" t="s">
        <v>474</v>
      </c>
      <c r="M401" t="s">
        <v>113</v>
      </c>
      <c r="P401" t="s">
        <v>26</v>
      </c>
      <c r="Q401" t="s">
        <v>30</v>
      </c>
      <c r="R401" t="s">
        <v>111</v>
      </c>
      <c r="S401" t="s">
        <v>57</v>
      </c>
      <c r="W401">
        <v>11034.6</v>
      </c>
      <c r="X401" t="s">
        <v>523</v>
      </c>
      <c r="Y401" t="s">
        <v>298</v>
      </c>
      <c r="Z401" t="s">
        <v>31</v>
      </c>
    </row>
    <row r="402" spans="1:26" x14ac:dyDescent="0.3">
      <c r="A402" t="s">
        <v>26</v>
      </c>
      <c r="B402" t="s">
        <v>27</v>
      </c>
      <c r="C402">
        <v>2020</v>
      </c>
      <c r="D402">
        <v>6</v>
      </c>
      <c r="E402" t="s">
        <v>28</v>
      </c>
      <c r="F402" t="s">
        <v>481</v>
      </c>
      <c r="G402" s="2">
        <v>43818</v>
      </c>
      <c r="H402" s="2">
        <v>43818</v>
      </c>
      <c r="I402">
        <v>265</v>
      </c>
      <c r="J402" t="s">
        <v>29</v>
      </c>
      <c r="K402" t="s">
        <v>112</v>
      </c>
      <c r="L402" t="s">
        <v>474</v>
      </c>
      <c r="M402" t="s">
        <v>113</v>
      </c>
      <c r="P402" t="s">
        <v>26</v>
      </c>
      <c r="Q402" t="s">
        <v>30</v>
      </c>
      <c r="R402" t="s">
        <v>111</v>
      </c>
      <c r="S402" t="s">
        <v>39</v>
      </c>
      <c r="W402">
        <v>7819.51</v>
      </c>
      <c r="X402" t="s">
        <v>524</v>
      </c>
      <c r="Y402" t="s">
        <v>564</v>
      </c>
      <c r="Z402" t="s">
        <v>31</v>
      </c>
    </row>
    <row r="403" spans="1:26" x14ac:dyDescent="0.3">
      <c r="A403" t="s">
        <v>26</v>
      </c>
      <c r="B403" t="s">
        <v>27</v>
      </c>
      <c r="C403">
        <v>2020</v>
      </c>
      <c r="D403">
        <v>6</v>
      </c>
      <c r="E403" t="s">
        <v>28</v>
      </c>
      <c r="F403" t="s">
        <v>481</v>
      </c>
      <c r="G403" s="2">
        <v>43818</v>
      </c>
      <c r="H403" s="2">
        <v>43818</v>
      </c>
      <c r="I403">
        <v>267</v>
      </c>
      <c r="J403" t="s">
        <v>29</v>
      </c>
      <c r="K403" t="s">
        <v>112</v>
      </c>
      <c r="L403" t="s">
        <v>474</v>
      </c>
      <c r="M403" t="s">
        <v>113</v>
      </c>
      <c r="P403" t="s">
        <v>26</v>
      </c>
      <c r="Q403" t="s">
        <v>30</v>
      </c>
      <c r="R403" t="s">
        <v>111</v>
      </c>
      <c r="S403" t="s">
        <v>135</v>
      </c>
      <c r="W403">
        <v>17384.36</v>
      </c>
      <c r="X403" t="s">
        <v>525</v>
      </c>
      <c r="Y403" t="s">
        <v>565</v>
      </c>
      <c r="Z403" t="s">
        <v>31</v>
      </c>
    </row>
    <row r="404" spans="1:26" x14ac:dyDescent="0.3">
      <c r="A404" t="s">
        <v>26</v>
      </c>
      <c r="B404" t="s">
        <v>27</v>
      </c>
      <c r="C404">
        <v>2020</v>
      </c>
      <c r="D404">
        <v>6</v>
      </c>
      <c r="E404" t="s">
        <v>28</v>
      </c>
      <c r="F404" t="s">
        <v>481</v>
      </c>
      <c r="G404" s="2">
        <v>43818</v>
      </c>
      <c r="H404" s="2">
        <v>43818</v>
      </c>
      <c r="I404">
        <v>269</v>
      </c>
      <c r="J404" t="s">
        <v>29</v>
      </c>
      <c r="K404" t="s">
        <v>112</v>
      </c>
      <c r="L404" t="s">
        <v>474</v>
      </c>
      <c r="M404" t="s">
        <v>113</v>
      </c>
      <c r="P404" t="s">
        <v>26</v>
      </c>
      <c r="Q404" t="s">
        <v>30</v>
      </c>
      <c r="R404" t="s">
        <v>111</v>
      </c>
      <c r="S404" t="s">
        <v>110</v>
      </c>
      <c r="W404">
        <v>9917</v>
      </c>
      <c r="X404" t="s">
        <v>526</v>
      </c>
      <c r="Y404" t="s">
        <v>566</v>
      </c>
      <c r="Z404" t="s">
        <v>31</v>
      </c>
    </row>
    <row r="405" spans="1:26" x14ac:dyDescent="0.3">
      <c r="A405" t="s">
        <v>26</v>
      </c>
      <c r="B405" t="s">
        <v>27</v>
      </c>
      <c r="C405">
        <v>2020</v>
      </c>
      <c r="D405">
        <v>6</v>
      </c>
      <c r="E405" t="s">
        <v>28</v>
      </c>
      <c r="F405" t="s">
        <v>481</v>
      </c>
      <c r="G405" s="2">
        <v>43818</v>
      </c>
      <c r="H405" s="2">
        <v>43818</v>
      </c>
      <c r="I405">
        <v>271</v>
      </c>
      <c r="J405" t="s">
        <v>29</v>
      </c>
      <c r="K405" t="s">
        <v>112</v>
      </c>
      <c r="L405" t="s">
        <v>474</v>
      </c>
      <c r="M405" t="s">
        <v>113</v>
      </c>
      <c r="P405" t="s">
        <v>26</v>
      </c>
      <c r="Q405" t="s">
        <v>30</v>
      </c>
      <c r="R405" t="s">
        <v>111</v>
      </c>
      <c r="S405" t="s">
        <v>406</v>
      </c>
      <c r="W405">
        <v>3204.14</v>
      </c>
      <c r="X405" t="s">
        <v>527</v>
      </c>
      <c r="Y405" t="s">
        <v>407</v>
      </c>
      <c r="Z405" t="s">
        <v>31</v>
      </c>
    </row>
    <row r="406" spans="1:26" x14ac:dyDescent="0.3">
      <c r="A406" t="s">
        <v>26</v>
      </c>
      <c r="B406" t="s">
        <v>27</v>
      </c>
      <c r="C406">
        <v>2020</v>
      </c>
      <c r="D406">
        <v>6</v>
      </c>
      <c r="E406" t="s">
        <v>28</v>
      </c>
      <c r="F406" t="s">
        <v>481</v>
      </c>
      <c r="G406" s="2">
        <v>43818</v>
      </c>
      <c r="H406" s="2">
        <v>43818</v>
      </c>
      <c r="I406">
        <v>273</v>
      </c>
      <c r="J406" t="s">
        <v>29</v>
      </c>
      <c r="K406" t="s">
        <v>112</v>
      </c>
      <c r="L406" t="s">
        <v>474</v>
      </c>
      <c r="M406" t="s">
        <v>113</v>
      </c>
      <c r="P406" t="s">
        <v>26</v>
      </c>
      <c r="Q406" t="s">
        <v>30</v>
      </c>
      <c r="R406" t="s">
        <v>111</v>
      </c>
      <c r="S406" t="s">
        <v>147</v>
      </c>
      <c r="W406">
        <v>19116.8</v>
      </c>
      <c r="X406" t="s">
        <v>528</v>
      </c>
      <c r="Y406" t="s">
        <v>567</v>
      </c>
      <c r="Z406" t="s">
        <v>31</v>
      </c>
    </row>
    <row r="407" spans="1:26" x14ac:dyDescent="0.3">
      <c r="A407" t="s">
        <v>26</v>
      </c>
      <c r="B407" t="s">
        <v>27</v>
      </c>
      <c r="C407">
        <v>2020</v>
      </c>
      <c r="D407">
        <v>6</v>
      </c>
      <c r="E407" t="s">
        <v>28</v>
      </c>
      <c r="F407" t="s">
        <v>481</v>
      </c>
      <c r="G407" s="2">
        <v>43818</v>
      </c>
      <c r="H407" s="2">
        <v>43818</v>
      </c>
      <c r="I407">
        <v>275</v>
      </c>
      <c r="J407" t="s">
        <v>29</v>
      </c>
      <c r="K407" t="s">
        <v>112</v>
      </c>
      <c r="L407" t="s">
        <v>474</v>
      </c>
      <c r="M407" t="s">
        <v>113</v>
      </c>
      <c r="P407" t="s">
        <v>26</v>
      </c>
      <c r="Q407" t="s">
        <v>30</v>
      </c>
      <c r="R407" t="s">
        <v>111</v>
      </c>
      <c r="S407" t="s">
        <v>122</v>
      </c>
      <c r="W407">
        <v>6867.52</v>
      </c>
      <c r="X407" t="s">
        <v>529</v>
      </c>
      <c r="Y407" t="s">
        <v>568</v>
      </c>
      <c r="Z407" t="s">
        <v>31</v>
      </c>
    </row>
    <row r="408" spans="1:26" x14ac:dyDescent="0.3">
      <c r="A408" t="s">
        <v>26</v>
      </c>
      <c r="B408" t="s">
        <v>27</v>
      </c>
      <c r="C408">
        <v>2020</v>
      </c>
      <c r="D408">
        <v>6</v>
      </c>
      <c r="E408" t="s">
        <v>28</v>
      </c>
      <c r="F408" t="s">
        <v>481</v>
      </c>
      <c r="G408" s="2">
        <v>43818</v>
      </c>
      <c r="H408" s="2">
        <v>43818</v>
      </c>
      <c r="I408">
        <v>277</v>
      </c>
      <c r="J408" t="s">
        <v>29</v>
      </c>
      <c r="K408" t="s">
        <v>112</v>
      </c>
      <c r="L408" t="s">
        <v>474</v>
      </c>
      <c r="M408" t="s">
        <v>113</v>
      </c>
      <c r="P408" t="s">
        <v>26</v>
      </c>
      <c r="Q408" t="s">
        <v>30</v>
      </c>
      <c r="R408" t="s">
        <v>111</v>
      </c>
      <c r="S408" t="s">
        <v>88</v>
      </c>
      <c r="W408">
        <v>3562.86</v>
      </c>
      <c r="X408" t="s">
        <v>530</v>
      </c>
      <c r="Y408" t="s">
        <v>557</v>
      </c>
      <c r="Z408" t="s">
        <v>31</v>
      </c>
    </row>
    <row r="409" spans="1:26" x14ac:dyDescent="0.3">
      <c r="A409" t="s">
        <v>26</v>
      </c>
      <c r="B409" t="s">
        <v>27</v>
      </c>
      <c r="C409">
        <v>2020</v>
      </c>
      <c r="D409">
        <v>6</v>
      </c>
      <c r="E409" t="s">
        <v>28</v>
      </c>
      <c r="F409" t="s">
        <v>481</v>
      </c>
      <c r="G409" s="2">
        <v>43818</v>
      </c>
      <c r="H409" s="2">
        <v>43818</v>
      </c>
      <c r="I409">
        <v>289</v>
      </c>
      <c r="J409" t="s">
        <v>29</v>
      </c>
      <c r="K409" t="s">
        <v>112</v>
      </c>
      <c r="L409" t="s">
        <v>474</v>
      </c>
      <c r="M409" t="s">
        <v>113</v>
      </c>
      <c r="P409" t="s">
        <v>26</v>
      </c>
      <c r="Q409" t="s">
        <v>30</v>
      </c>
      <c r="R409" t="s">
        <v>111</v>
      </c>
      <c r="S409" t="s">
        <v>36</v>
      </c>
      <c r="W409">
        <v>5556.18</v>
      </c>
      <c r="X409" t="s">
        <v>532</v>
      </c>
      <c r="Y409" t="s">
        <v>299</v>
      </c>
      <c r="Z409" t="s">
        <v>31</v>
      </c>
    </row>
    <row r="410" spans="1:26" x14ac:dyDescent="0.3">
      <c r="A410" t="s">
        <v>26</v>
      </c>
      <c r="B410" t="s">
        <v>27</v>
      </c>
      <c r="C410">
        <v>2020</v>
      </c>
      <c r="D410">
        <v>6</v>
      </c>
      <c r="E410" t="s">
        <v>28</v>
      </c>
      <c r="F410" t="s">
        <v>481</v>
      </c>
      <c r="G410" s="2">
        <v>43818</v>
      </c>
      <c r="H410" s="2">
        <v>43818</v>
      </c>
      <c r="I410">
        <v>292</v>
      </c>
      <c r="J410" t="s">
        <v>29</v>
      </c>
      <c r="K410" t="s">
        <v>112</v>
      </c>
      <c r="L410" t="s">
        <v>474</v>
      </c>
      <c r="M410" t="s">
        <v>113</v>
      </c>
      <c r="P410" t="s">
        <v>26</v>
      </c>
      <c r="Q410" t="s">
        <v>30</v>
      </c>
      <c r="R410" t="s">
        <v>111</v>
      </c>
      <c r="S410" t="s">
        <v>38</v>
      </c>
      <c r="W410">
        <v>4827.76</v>
      </c>
      <c r="X410" t="s">
        <v>533</v>
      </c>
      <c r="Y410" t="s">
        <v>300</v>
      </c>
      <c r="Z410" t="s">
        <v>31</v>
      </c>
    </row>
    <row r="411" spans="1:26" x14ac:dyDescent="0.3">
      <c r="A411" t="s">
        <v>26</v>
      </c>
      <c r="B411" t="s">
        <v>27</v>
      </c>
      <c r="C411">
        <v>2020</v>
      </c>
      <c r="D411">
        <v>6</v>
      </c>
      <c r="E411" t="s">
        <v>28</v>
      </c>
      <c r="F411" t="s">
        <v>481</v>
      </c>
      <c r="G411" s="2">
        <v>43818</v>
      </c>
      <c r="H411" s="2">
        <v>43818</v>
      </c>
      <c r="I411">
        <v>301</v>
      </c>
      <c r="J411" t="s">
        <v>29</v>
      </c>
      <c r="K411" t="s">
        <v>112</v>
      </c>
      <c r="L411" t="s">
        <v>474</v>
      </c>
      <c r="M411" t="s">
        <v>113</v>
      </c>
      <c r="P411" t="s">
        <v>26</v>
      </c>
      <c r="Q411" t="s">
        <v>30</v>
      </c>
      <c r="R411" t="s">
        <v>111</v>
      </c>
      <c r="S411" t="s">
        <v>42</v>
      </c>
      <c r="W411">
        <v>3325</v>
      </c>
      <c r="X411" t="s">
        <v>534</v>
      </c>
      <c r="Y411" t="s">
        <v>234</v>
      </c>
      <c r="Z411" t="s">
        <v>31</v>
      </c>
    </row>
    <row r="412" spans="1:26" x14ac:dyDescent="0.3">
      <c r="A412" t="s">
        <v>26</v>
      </c>
      <c r="B412" t="s">
        <v>27</v>
      </c>
      <c r="C412">
        <v>2020</v>
      </c>
      <c r="D412">
        <v>6</v>
      </c>
      <c r="E412" t="s">
        <v>28</v>
      </c>
      <c r="F412" t="s">
        <v>481</v>
      </c>
      <c r="G412" s="2">
        <v>43818</v>
      </c>
      <c r="H412" s="2">
        <v>43818</v>
      </c>
      <c r="I412">
        <v>303</v>
      </c>
      <c r="J412" t="s">
        <v>29</v>
      </c>
      <c r="K412" t="s">
        <v>112</v>
      </c>
      <c r="L412" t="s">
        <v>474</v>
      </c>
      <c r="M412" t="s">
        <v>113</v>
      </c>
      <c r="P412" t="s">
        <v>26</v>
      </c>
      <c r="Q412" t="s">
        <v>30</v>
      </c>
      <c r="R412" t="s">
        <v>111</v>
      </c>
      <c r="S412" t="s">
        <v>146</v>
      </c>
      <c r="W412">
        <v>6793</v>
      </c>
      <c r="X412" t="s">
        <v>535</v>
      </c>
      <c r="Y412" t="s">
        <v>301</v>
      </c>
      <c r="Z412" t="s">
        <v>31</v>
      </c>
    </row>
    <row r="413" spans="1:26" x14ac:dyDescent="0.3">
      <c r="A413" t="s">
        <v>26</v>
      </c>
      <c r="B413" t="s">
        <v>27</v>
      </c>
      <c r="C413">
        <v>2020</v>
      </c>
      <c r="D413">
        <v>6</v>
      </c>
      <c r="E413" t="s">
        <v>28</v>
      </c>
      <c r="F413" t="s">
        <v>481</v>
      </c>
      <c r="G413" s="2">
        <v>43818</v>
      </c>
      <c r="H413" s="2">
        <v>43818</v>
      </c>
      <c r="I413">
        <v>305</v>
      </c>
      <c r="J413" t="s">
        <v>29</v>
      </c>
      <c r="K413" t="s">
        <v>112</v>
      </c>
      <c r="L413" t="s">
        <v>474</v>
      </c>
      <c r="M413" t="s">
        <v>113</v>
      </c>
      <c r="P413" t="s">
        <v>26</v>
      </c>
      <c r="Q413" t="s">
        <v>30</v>
      </c>
      <c r="R413" t="s">
        <v>111</v>
      </c>
      <c r="S413" t="s">
        <v>81</v>
      </c>
      <c r="W413">
        <v>6077</v>
      </c>
      <c r="X413" t="s">
        <v>536</v>
      </c>
      <c r="Y413" t="s">
        <v>302</v>
      </c>
      <c r="Z413" t="s">
        <v>31</v>
      </c>
    </row>
    <row r="414" spans="1:26" x14ac:dyDescent="0.3">
      <c r="A414" t="s">
        <v>26</v>
      </c>
      <c r="B414" t="s">
        <v>27</v>
      </c>
      <c r="C414">
        <v>2020</v>
      </c>
      <c r="D414">
        <v>6</v>
      </c>
      <c r="E414" t="s">
        <v>28</v>
      </c>
      <c r="F414" t="s">
        <v>481</v>
      </c>
      <c r="G414" s="2">
        <v>43818</v>
      </c>
      <c r="H414" s="2">
        <v>43818</v>
      </c>
      <c r="I414">
        <v>316</v>
      </c>
      <c r="J414" t="s">
        <v>29</v>
      </c>
      <c r="K414" t="s">
        <v>112</v>
      </c>
      <c r="L414" t="s">
        <v>474</v>
      </c>
      <c r="M414" t="s">
        <v>113</v>
      </c>
      <c r="P414" t="s">
        <v>26</v>
      </c>
      <c r="Q414" t="s">
        <v>30</v>
      </c>
      <c r="R414" t="s">
        <v>111</v>
      </c>
      <c r="S414" t="s">
        <v>84</v>
      </c>
      <c r="W414">
        <v>3819.99</v>
      </c>
      <c r="X414" t="s">
        <v>537</v>
      </c>
      <c r="Y414" t="s">
        <v>422</v>
      </c>
      <c r="Z414" t="s">
        <v>31</v>
      </c>
    </row>
    <row r="415" spans="1:26" x14ac:dyDescent="0.3">
      <c r="A415" t="s">
        <v>26</v>
      </c>
      <c r="B415" t="s">
        <v>27</v>
      </c>
      <c r="C415">
        <v>2020</v>
      </c>
      <c r="D415">
        <v>6</v>
      </c>
      <c r="E415" t="s">
        <v>28</v>
      </c>
      <c r="F415" t="s">
        <v>481</v>
      </c>
      <c r="G415" s="2">
        <v>43818</v>
      </c>
      <c r="H415" s="2">
        <v>43818</v>
      </c>
      <c r="I415">
        <v>318</v>
      </c>
      <c r="J415" t="s">
        <v>29</v>
      </c>
      <c r="K415" t="s">
        <v>112</v>
      </c>
      <c r="L415" t="s">
        <v>474</v>
      </c>
      <c r="M415" t="s">
        <v>113</v>
      </c>
      <c r="P415" t="s">
        <v>26</v>
      </c>
      <c r="Q415" t="s">
        <v>30</v>
      </c>
      <c r="R415" t="s">
        <v>111</v>
      </c>
      <c r="S415" t="s">
        <v>106</v>
      </c>
      <c r="W415">
        <v>3397.85</v>
      </c>
      <c r="X415" t="s">
        <v>538</v>
      </c>
      <c r="Y415" t="s">
        <v>569</v>
      </c>
      <c r="Z415" t="s">
        <v>31</v>
      </c>
    </row>
    <row r="416" spans="1:26" x14ac:dyDescent="0.3">
      <c r="A416" t="s">
        <v>26</v>
      </c>
      <c r="B416" t="s">
        <v>27</v>
      </c>
      <c r="C416">
        <v>2020</v>
      </c>
      <c r="D416">
        <v>6</v>
      </c>
      <c r="E416" t="s">
        <v>28</v>
      </c>
      <c r="F416" t="s">
        <v>481</v>
      </c>
      <c r="G416" s="2">
        <v>43818</v>
      </c>
      <c r="H416" s="2">
        <v>43818</v>
      </c>
      <c r="I416">
        <v>320</v>
      </c>
      <c r="J416" t="s">
        <v>29</v>
      </c>
      <c r="K416" t="s">
        <v>112</v>
      </c>
      <c r="L416" t="s">
        <v>474</v>
      </c>
      <c r="M416" t="s">
        <v>113</v>
      </c>
      <c r="P416" t="s">
        <v>26</v>
      </c>
      <c r="Q416" t="s">
        <v>30</v>
      </c>
      <c r="R416" t="s">
        <v>111</v>
      </c>
      <c r="S416" t="s">
        <v>61</v>
      </c>
      <c r="W416">
        <v>3703.74</v>
      </c>
      <c r="X416" t="s">
        <v>539</v>
      </c>
      <c r="Y416" t="s">
        <v>291</v>
      </c>
      <c r="Z416" t="s">
        <v>31</v>
      </c>
    </row>
    <row r="417" spans="1:26" x14ac:dyDescent="0.3">
      <c r="A417" t="s">
        <v>26</v>
      </c>
      <c r="B417" t="s">
        <v>27</v>
      </c>
      <c r="C417">
        <v>2020</v>
      </c>
      <c r="D417">
        <v>6</v>
      </c>
      <c r="E417" t="s">
        <v>28</v>
      </c>
      <c r="F417" t="s">
        <v>481</v>
      </c>
      <c r="G417" s="2">
        <v>43818</v>
      </c>
      <c r="H417" s="2">
        <v>43818</v>
      </c>
      <c r="I417">
        <v>322</v>
      </c>
      <c r="J417" t="s">
        <v>29</v>
      </c>
      <c r="K417" t="s">
        <v>112</v>
      </c>
      <c r="L417" t="s">
        <v>474</v>
      </c>
      <c r="M417" t="s">
        <v>113</v>
      </c>
      <c r="P417" t="s">
        <v>26</v>
      </c>
      <c r="Q417" t="s">
        <v>30</v>
      </c>
      <c r="R417" t="s">
        <v>111</v>
      </c>
      <c r="S417" t="s">
        <v>67</v>
      </c>
      <c r="W417">
        <v>412</v>
      </c>
      <c r="X417" t="s">
        <v>540</v>
      </c>
      <c r="Y417" t="s">
        <v>264</v>
      </c>
      <c r="Z417" t="s">
        <v>31</v>
      </c>
    </row>
    <row r="418" spans="1:26" x14ac:dyDescent="0.3">
      <c r="A418" t="s">
        <v>26</v>
      </c>
      <c r="B418" t="s">
        <v>27</v>
      </c>
      <c r="C418">
        <v>2020</v>
      </c>
      <c r="D418">
        <v>6</v>
      </c>
      <c r="E418" t="s">
        <v>28</v>
      </c>
      <c r="F418" t="s">
        <v>481</v>
      </c>
      <c r="G418" s="2">
        <v>43818</v>
      </c>
      <c r="H418" s="2">
        <v>43818</v>
      </c>
      <c r="I418">
        <v>325</v>
      </c>
      <c r="J418" t="s">
        <v>29</v>
      </c>
      <c r="K418" t="s">
        <v>112</v>
      </c>
      <c r="L418" t="s">
        <v>474</v>
      </c>
      <c r="M418" t="s">
        <v>113</v>
      </c>
      <c r="P418" t="s">
        <v>26</v>
      </c>
      <c r="Q418" t="s">
        <v>30</v>
      </c>
      <c r="R418" t="s">
        <v>111</v>
      </c>
      <c r="S418" t="s">
        <v>63</v>
      </c>
      <c r="W418">
        <v>4494.33</v>
      </c>
      <c r="X418" t="s">
        <v>542</v>
      </c>
      <c r="Y418" t="s">
        <v>236</v>
      </c>
      <c r="Z418" t="s">
        <v>31</v>
      </c>
    </row>
    <row r="419" spans="1:26" x14ac:dyDescent="0.3">
      <c r="A419" t="s">
        <v>26</v>
      </c>
      <c r="B419" t="s">
        <v>27</v>
      </c>
      <c r="C419">
        <v>2020</v>
      </c>
      <c r="D419">
        <v>6</v>
      </c>
      <c r="E419" t="s">
        <v>28</v>
      </c>
      <c r="F419" t="s">
        <v>481</v>
      </c>
      <c r="G419" s="2">
        <v>43818</v>
      </c>
      <c r="H419" s="2">
        <v>43818</v>
      </c>
      <c r="I419">
        <v>327</v>
      </c>
      <c r="J419" t="s">
        <v>29</v>
      </c>
      <c r="K419" t="s">
        <v>112</v>
      </c>
      <c r="L419" t="s">
        <v>474</v>
      </c>
      <c r="M419" t="s">
        <v>113</v>
      </c>
      <c r="P419" t="s">
        <v>26</v>
      </c>
      <c r="Q419" t="s">
        <v>30</v>
      </c>
      <c r="R419" t="s">
        <v>111</v>
      </c>
      <c r="S419" t="s">
        <v>64</v>
      </c>
      <c r="W419">
        <v>10482.950000000001</v>
      </c>
      <c r="X419" t="s">
        <v>543</v>
      </c>
      <c r="Y419" t="s">
        <v>419</v>
      </c>
      <c r="Z419" t="s">
        <v>31</v>
      </c>
    </row>
    <row r="420" spans="1:26" x14ac:dyDescent="0.3">
      <c r="A420" t="s">
        <v>26</v>
      </c>
      <c r="B420" t="s">
        <v>27</v>
      </c>
      <c r="C420">
        <v>2020</v>
      </c>
      <c r="D420">
        <v>6</v>
      </c>
      <c r="E420" t="s">
        <v>28</v>
      </c>
      <c r="F420" t="s">
        <v>481</v>
      </c>
      <c r="G420" s="2">
        <v>43818</v>
      </c>
      <c r="H420" s="2">
        <v>43818</v>
      </c>
      <c r="I420">
        <v>329</v>
      </c>
      <c r="J420" t="s">
        <v>29</v>
      </c>
      <c r="K420" t="s">
        <v>112</v>
      </c>
      <c r="L420" t="s">
        <v>474</v>
      </c>
      <c r="M420" t="s">
        <v>113</v>
      </c>
      <c r="P420" t="s">
        <v>26</v>
      </c>
      <c r="Q420" t="s">
        <v>30</v>
      </c>
      <c r="R420" t="s">
        <v>111</v>
      </c>
      <c r="S420" t="s">
        <v>94</v>
      </c>
      <c r="W420">
        <v>33162.26</v>
      </c>
      <c r="X420" t="s">
        <v>482</v>
      </c>
      <c r="Y420" t="s">
        <v>570</v>
      </c>
      <c r="Z420" t="s">
        <v>31</v>
      </c>
    </row>
    <row r="421" spans="1:26" x14ac:dyDescent="0.3">
      <c r="A421" t="s">
        <v>26</v>
      </c>
      <c r="B421" t="s">
        <v>27</v>
      </c>
      <c r="C421">
        <v>2020</v>
      </c>
      <c r="D421">
        <v>6</v>
      </c>
      <c r="E421" t="s">
        <v>28</v>
      </c>
      <c r="F421" t="s">
        <v>481</v>
      </c>
      <c r="G421" s="2">
        <v>43818</v>
      </c>
      <c r="H421" s="2">
        <v>43818</v>
      </c>
      <c r="I421">
        <v>331</v>
      </c>
      <c r="J421" t="s">
        <v>29</v>
      </c>
      <c r="K421" t="s">
        <v>112</v>
      </c>
      <c r="L421" t="s">
        <v>474</v>
      </c>
      <c r="M421" t="s">
        <v>113</v>
      </c>
      <c r="P421" t="s">
        <v>26</v>
      </c>
      <c r="Q421" t="s">
        <v>30</v>
      </c>
      <c r="R421" t="s">
        <v>111</v>
      </c>
      <c r="S421" t="s">
        <v>80</v>
      </c>
      <c r="W421">
        <v>4381.05</v>
      </c>
      <c r="X421" t="s">
        <v>541</v>
      </c>
      <c r="Y421" t="s">
        <v>571</v>
      </c>
      <c r="Z421" t="s">
        <v>31</v>
      </c>
    </row>
    <row r="422" spans="1:26" x14ac:dyDescent="0.3">
      <c r="A422" t="s">
        <v>26</v>
      </c>
      <c r="B422" t="s">
        <v>27</v>
      </c>
      <c r="C422">
        <v>2020</v>
      </c>
      <c r="D422">
        <v>6</v>
      </c>
      <c r="E422" t="s">
        <v>28</v>
      </c>
      <c r="F422" t="s">
        <v>580</v>
      </c>
      <c r="G422" s="2">
        <v>43819</v>
      </c>
      <c r="H422" s="2">
        <v>43819</v>
      </c>
      <c r="I422">
        <v>256</v>
      </c>
      <c r="J422" t="s">
        <v>29</v>
      </c>
      <c r="K422" t="s">
        <v>112</v>
      </c>
      <c r="L422" t="s">
        <v>474</v>
      </c>
      <c r="M422" t="s">
        <v>113</v>
      </c>
      <c r="P422" t="s">
        <v>26</v>
      </c>
      <c r="Q422" t="s">
        <v>30</v>
      </c>
      <c r="R422" t="s">
        <v>111</v>
      </c>
      <c r="S422" t="s">
        <v>54</v>
      </c>
      <c r="W422">
        <v>7193.24</v>
      </c>
      <c r="X422" t="s">
        <v>581</v>
      </c>
      <c r="Y422" t="s">
        <v>614</v>
      </c>
      <c r="Z422" t="s">
        <v>31</v>
      </c>
    </row>
    <row r="423" spans="1:26" x14ac:dyDescent="0.3">
      <c r="A423" t="s">
        <v>26</v>
      </c>
      <c r="B423" t="s">
        <v>27</v>
      </c>
      <c r="C423">
        <v>2020</v>
      </c>
      <c r="D423">
        <v>6</v>
      </c>
      <c r="E423" t="s">
        <v>28</v>
      </c>
      <c r="F423" t="s">
        <v>580</v>
      </c>
      <c r="G423" s="2">
        <v>43819</v>
      </c>
      <c r="H423" s="2">
        <v>43819</v>
      </c>
      <c r="I423">
        <v>274</v>
      </c>
      <c r="J423" t="s">
        <v>29</v>
      </c>
      <c r="K423" t="s">
        <v>112</v>
      </c>
      <c r="L423" t="s">
        <v>474</v>
      </c>
      <c r="M423" t="s">
        <v>113</v>
      </c>
      <c r="P423" t="s">
        <v>26</v>
      </c>
      <c r="Q423" t="s">
        <v>30</v>
      </c>
      <c r="R423" t="s">
        <v>111</v>
      </c>
      <c r="S423" t="s">
        <v>131</v>
      </c>
      <c r="W423">
        <v>3954.54</v>
      </c>
      <c r="X423" t="s">
        <v>595</v>
      </c>
      <c r="Y423" t="s">
        <v>262</v>
      </c>
      <c r="Z423" t="s">
        <v>31</v>
      </c>
    </row>
    <row r="424" spans="1:26" x14ac:dyDescent="0.3">
      <c r="A424" t="s">
        <v>26</v>
      </c>
      <c r="B424" t="s">
        <v>27</v>
      </c>
      <c r="C424">
        <v>2020</v>
      </c>
      <c r="D424">
        <v>6</v>
      </c>
      <c r="E424" t="s">
        <v>28</v>
      </c>
      <c r="F424" t="s">
        <v>580</v>
      </c>
      <c r="G424" s="2">
        <v>43819</v>
      </c>
      <c r="H424" s="2">
        <v>43819</v>
      </c>
      <c r="I424">
        <v>276</v>
      </c>
      <c r="J424" t="s">
        <v>29</v>
      </c>
      <c r="K424" t="s">
        <v>112</v>
      </c>
      <c r="L424" t="s">
        <v>474</v>
      </c>
      <c r="M424" t="s">
        <v>113</v>
      </c>
      <c r="P424" t="s">
        <v>26</v>
      </c>
      <c r="Q424" t="s">
        <v>30</v>
      </c>
      <c r="R424" t="s">
        <v>111</v>
      </c>
      <c r="S424" t="s">
        <v>114</v>
      </c>
      <c r="W424">
        <v>3875.57</v>
      </c>
      <c r="X424" t="s">
        <v>596</v>
      </c>
      <c r="Y424" t="s">
        <v>617</v>
      </c>
      <c r="Z424" t="s">
        <v>31</v>
      </c>
    </row>
    <row r="425" spans="1:26" x14ac:dyDescent="0.3">
      <c r="A425" t="s">
        <v>26</v>
      </c>
      <c r="B425" t="s">
        <v>27</v>
      </c>
      <c r="C425">
        <v>2020</v>
      </c>
      <c r="D425">
        <v>6</v>
      </c>
      <c r="E425" t="s">
        <v>28</v>
      </c>
      <c r="F425" t="s">
        <v>580</v>
      </c>
      <c r="G425" s="2">
        <v>43819</v>
      </c>
      <c r="H425" s="2">
        <v>43819</v>
      </c>
      <c r="I425">
        <v>279</v>
      </c>
      <c r="J425" t="s">
        <v>29</v>
      </c>
      <c r="K425" t="s">
        <v>112</v>
      </c>
      <c r="L425" t="s">
        <v>474</v>
      </c>
      <c r="M425" t="s">
        <v>113</v>
      </c>
      <c r="P425" t="s">
        <v>26</v>
      </c>
      <c r="Q425" t="s">
        <v>30</v>
      </c>
      <c r="R425" t="s">
        <v>111</v>
      </c>
      <c r="S425" t="s">
        <v>91</v>
      </c>
      <c r="W425">
        <v>14113.5</v>
      </c>
      <c r="X425" t="s">
        <v>597</v>
      </c>
      <c r="Y425" t="s">
        <v>558</v>
      </c>
      <c r="Z425" t="s">
        <v>31</v>
      </c>
    </row>
    <row r="426" spans="1:26" x14ac:dyDescent="0.3">
      <c r="A426" t="s">
        <v>26</v>
      </c>
      <c r="B426" t="s">
        <v>27</v>
      </c>
      <c r="C426">
        <v>2020</v>
      </c>
      <c r="D426">
        <v>6</v>
      </c>
      <c r="E426" t="s">
        <v>28</v>
      </c>
      <c r="F426" t="s">
        <v>580</v>
      </c>
      <c r="G426" s="2">
        <v>43819</v>
      </c>
      <c r="H426" s="2">
        <v>43819</v>
      </c>
      <c r="I426">
        <v>281</v>
      </c>
      <c r="J426" t="s">
        <v>29</v>
      </c>
      <c r="K426" t="s">
        <v>112</v>
      </c>
      <c r="L426" t="s">
        <v>474</v>
      </c>
      <c r="M426" t="s">
        <v>113</v>
      </c>
      <c r="P426" t="s">
        <v>26</v>
      </c>
      <c r="Q426" t="s">
        <v>30</v>
      </c>
      <c r="R426" t="s">
        <v>111</v>
      </c>
      <c r="S426" t="s">
        <v>97</v>
      </c>
      <c r="W426">
        <v>3725.32</v>
      </c>
      <c r="X426" t="s">
        <v>598</v>
      </c>
      <c r="Y426" t="s">
        <v>198</v>
      </c>
      <c r="Z426" t="s">
        <v>31</v>
      </c>
    </row>
    <row r="427" spans="1:26" x14ac:dyDescent="0.3">
      <c r="A427" t="s">
        <v>26</v>
      </c>
      <c r="B427" t="s">
        <v>27</v>
      </c>
      <c r="C427">
        <v>2020</v>
      </c>
      <c r="D427">
        <v>6</v>
      </c>
      <c r="E427" t="s">
        <v>28</v>
      </c>
      <c r="F427" t="s">
        <v>580</v>
      </c>
      <c r="G427" s="2">
        <v>43819</v>
      </c>
      <c r="H427" s="2">
        <v>43819</v>
      </c>
      <c r="I427">
        <v>283</v>
      </c>
      <c r="J427" t="s">
        <v>29</v>
      </c>
      <c r="K427" t="s">
        <v>112</v>
      </c>
      <c r="L427" t="s">
        <v>474</v>
      </c>
      <c r="M427" t="s">
        <v>113</v>
      </c>
      <c r="P427" t="s">
        <v>26</v>
      </c>
      <c r="Q427" t="s">
        <v>30</v>
      </c>
      <c r="R427" t="s">
        <v>111</v>
      </c>
      <c r="S427" t="s">
        <v>50</v>
      </c>
      <c r="W427">
        <v>3098.02</v>
      </c>
      <c r="X427" t="s">
        <v>599</v>
      </c>
      <c r="Y427" t="s">
        <v>199</v>
      </c>
      <c r="Z427" t="s">
        <v>31</v>
      </c>
    </row>
    <row r="428" spans="1:26" x14ac:dyDescent="0.3">
      <c r="A428" t="s">
        <v>26</v>
      </c>
      <c r="B428" t="s">
        <v>27</v>
      </c>
      <c r="C428">
        <v>2020</v>
      </c>
      <c r="D428">
        <v>6</v>
      </c>
      <c r="E428" t="s">
        <v>28</v>
      </c>
      <c r="F428" t="s">
        <v>580</v>
      </c>
      <c r="G428" s="2">
        <v>43819</v>
      </c>
      <c r="H428" s="2">
        <v>43819</v>
      </c>
      <c r="I428">
        <v>285</v>
      </c>
      <c r="J428" t="s">
        <v>29</v>
      </c>
      <c r="K428" t="s">
        <v>112</v>
      </c>
      <c r="L428" t="s">
        <v>474</v>
      </c>
      <c r="M428" t="s">
        <v>113</v>
      </c>
      <c r="P428" t="s">
        <v>26</v>
      </c>
      <c r="Q428" t="s">
        <v>30</v>
      </c>
      <c r="R428" t="s">
        <v>111</v>
      </c>
      <c r="S428" t="s">
        <v>86</v>
      </c>
      <c r="W428">
        <v>4191.41</v>
      </c>
      <c r="X428" t="s">
        <v>600</v>
      </c>
      <c r="Y428" t="s">
        <v>618</v>
      </c>
      <c r="Z428" t="s">
        <v>31</v>
      </c>
    </row>
    <row r="429" spans="1:26" x14ac:dyDescent="0.3">
      <c r="A429" t="s">
        <v>26</v>
      </c>
      <c r="B429" t="s">
        <v>27</v>
      </c>
      <c r="C429">
        <v>2020</v>
      </c>
      <c r="D429">
        <v>6</v>
      </c>
      <c r="E429" t="s">
        <v>28</v>
      </c>
      <c r="F429" t="s">
        <v>580</v>
      </c>
      <c r="G429" s="2">
        <v>43819</v>
      </c>
      <c r="H429" s="2">
        <v>43819</v>
      </c>
      <c r="I429">
        <v>302</v>
      </c>
      <c r="J429" t="s">
        <v>29</v>
      </c>
      <c r="K429" t="s">
        <v>112</v>
      </c>
      <c r="L429" t="s">
        <v>474</v>
      </c>
      <c r="M429" t="s">
        <v>113</v>
      </c>
      <c r="P429" t="s">
        <v>26</v>
      </c>
      <c r="Q429" t="s">
        <v>30</v>
      </c>
      <c r="R429" t="s">
        <v>111</v>
      </c>
      <c r="S429" t="s">
        <v>106</v>
      </c>
      <c r="W429">
        <v>3493</v>
      </c>
      <c r="X429" t="s">
        <v>604</v>
      </c>
      <c r="Y429" t="s">
        <v>619</v>
      </c>
      <c r="Z429" t="s">
        <v>31</v>
      </c>
    </row>
    <row r="430" spans="1:26" x14ac:dyDescent="0.3">
      <c r="A430" t="s">
        <v>26</v>
      </c>
      <c r="B430" t="s">
        <v>27</v>
      </c>
      <c r="C430">
        <v>2020</v>
      </c>
      <c r="D430">
        <v>6</v>
      </c>
      <c r="E430" t="s">
        <v>78</v>
      </c>
      <c r="F430" t="s">
        <v>630</v>
      </c>
      <c r="G430" s="2">
        <v>43819</v>
      </c>
      <c r="H430" s="2">
        <v>43819</v>
      </c>
      <c r="I430">
        <v>45</v>
      </c>
      <c r="J430" t="s">
        <v>29</v>
      </c>
      <c r="K430" t="s">
        <v>112</v>
      </c>
      <c r="L430" t="s">
        <v>474</v>
      </c>
      <c r="M430" t="s">
        <v>113</v>
      </c>
      <c r="O430" t="s">
        <v>158</v>
      </c>
      <c r="P430" t="s">
        <v>26</v>
      </c>
      <c r="Q430" t="s">
        <v>30</v>
      </c>
      <c r="R430" t="s">
        <v>111</v>
      </c>
      <c r="S430" t="s">
        <v>69</v>
      </c>
      <c r="W430">
        <v>-500.17</v>
      </c>
      <c r="X430" t="s">
        <v>631</v>
      </c>
      <c r="Y430" t="s">
        <v>632</v>
      </c>
      <c r="Z430" t="s">
        <v>79</v>
      </c>
    </row>
    <row r="431" spans="1:26" x14ac:dyDescent="0.3">
      <c r="A431" t="s">
        <v>26</v>
      </c>
      <c r="B431" t="s">
        <v>27</v>
      </c>
      <c r="C431">
        <v>2020</v>
      </c>
      <c r="D431">
        <v>7</v>
      </c>
      <c r="E431" t="s">
        <v>28</v>
      </c>
      <c r="F431" t="s">
        <v>633</v>
      </c>
      <c r="G431" s="2">
        <v>43832</v>
      </c>
      <c r="H431" s="2">
        <v>43832</v>
      </c>
      <c r="I431">
        <v>20</v>
      </c>
      <c r="J431" t="s">
        <v>29</v>
      </c>
      <c r="K431" t="s">
        <v>112</v>
      </c>
      <c r="L431" t="s">
        <v>474</v>
      </c>
      <c r="M431" t="s">
        <v>113</v>
      </c>
      <c r="P431" t="s">
        <v>26</v>
      </c>
      <c r="Q431" t="s">
        <v>30</v>
      </c>
      <c r="R431" t="s">
        <v>111</v>
      </c>
      <c r="S431" t="s">
        <v>54</v>
      </c>
      <c r="W431">
        <v>6711.62</v>
      </c>
      <c r="X431" t="s">
        <v>634</v>
      </c>
      <c r="Y431" t="s">
        <v>614</v>
      </c>
      <c r="Z431" t="s">
        <v>31</v>
      </c>
    </row>
    <row r="432" spans="1:26" x14ac:dyDescent="0.3">
      <c r="A432" t="s">
        <v>26</v>
      </c>
      <c r="B432" t="s">
        <v>27</v>
      </c>
      <c r="C432">
        <v>2020</v>
      </c>
      <c r="D432">
        <v>7</v>
      </c>
      <c r="E432" t="s">
        <v>28</v>
      </c>
      <c r="F432" t="s">
        <v>633</v>
      </c>
      <c r="G432" s="2">
        <v>43832</v>
      </c>
      <c r="H432" s="2">
        <v>43832</v>
      </c>
      <c r="I432">
        <v>22</v>
      </c>
      <c r="J432" t="s">
        <v>29</v>
      </c>
      <c r="K432" t="s">
        <v>112</v>
      </c>
      <c r="L432" t="s">
        <v>474</v>
      </c>
      <c r="M432" t="s">
        <v>113</v>
      </c>
      <c r="P432" t="s">
        <v>26</v>
      </c>
      <c r="Q432" t="s">
        <v>30</v>
      </c>
      <c r="R432" t="s">
        <v>111</v>
      </c>
      <c r="S432" t="s">
        <v>139</v>
      </c>
      <c r="W432">
        <v>10858.62</v>
      </c>
      <c r="X432" t="s">
        <v>635</v>
      </c>
      <c r="Y432" t="s">
        <v>639</v>
      </c>
      <c r="Z432" t="s">
        <v>31</v>
      </c>
    </row>
    <row r="433" spans="1:26" x14ac:dyDescent="0.3">
      <c r="A433" t="s">
        <v>26</v>
      </c>
      <c r="B433" t="s">
        <v>27</v>
      </c>
      <c r="C433">
        <v>2020</v>
      </c>
      <c r="D433">
        <v>7</v>
      </c>
      <c r="E433" t="s">
        <v>28</v>
      </c>
      <c r="F433" t="s">
        <v>633</v>
      </c>
      <c r="G433" s="2">
        <v>43832</v>
      </c>
      <c r="H433" s="2">
        <v>43832</v>
      </c>
      <c r="I433">
        <v>31</v>
      </c>
      <c r="J433" t="s">
        <v>29</v>
      </c>
      <c r="K433" t="s">
        <v>112</v>
      </c>
      <c r="L433" t="s">
        <v>474</v>
      </c>
      <c r="M433" t="s">
        <v>113</v>
      </c>
      <c r="P433" t="s">
        <v>26</v>
      </c>
      <c r="Q433" t="s">
        <v>30</v>
      </c>
      <c r="R433" t="s">
        <v>111</v>
      </c>
      <c r="S433" t="s">
        <v>60</v>
      </c>
      <c r="W433">
        <v>5633.04</v>
      </c>
      <c r="X433" t="s">
        <v>638</v>
      </c>
      <c r="Y433" t="s">
        <v>290</v>
      </c>
      <c r="Z433" t="s">
        <v>31</v>
      </c>
    </row>
    <row r="434" spans="1:26" x14ac:dyDescent="0.3">
      <c r="A434" t="s">
        <v>26</v>
      </c>
      <c r="B434" t="s">
        <v>27</v>
      </c>
      <c r="C434">
        <v>2020</v>
      </c>
      <c r="D434">
        <v>7</v>
      </c>
      <c r="E434" t="s">
        <v>28</v>
      </c>
      <c r="F434" t="s">
        <v>641</v>
      </c>
      <c r="G434" s="2">
        <v>43833</v>
      </c>
      <c r="H434" s="2">
        <v>43833</v>
      </c>
      <c r="I434">
        <v>29</v>
      </c>
      <c r="J434" t="s">
        <v>29</v>
      </c>
      <c r="K434" t="s">
        <v>112</v>
      </c>
      <c r="L434" t="s">
        <v>474</v>
      </c>
      <c r="M434" t="s">
        <v>113</v>
      </c>
      <c r="P434" t="s">
        <v>26</v>
      </c>
      <c r="Q434" t="s">
        <v>30</v>
      </c>
      <c r="R434" t="s">
        <v>111</v>
      </c>
      <c r="S434" t="s">
        <v>128</v>
      </c>
      <c r="W434">
        <v>22344.13</v>
      </c>
      <c r="X434" t="s">
        <v>642</v>
      </c>
      <c r="Y434" t="s">
        <v>643</v>
      </c>
      <c r="Z434" t="s">
        <v>31</v>
      </c>
    </row>
    <row r="435" spans="1:26" x14ac:dyDescent="0.3">
      <c r="A435" t="s">
        <v>26</v>
      </c>
      <c r="B435" t="s">
        <v>27</v>
      </c>
      <c r="C435">
        <v>2020</v>
      </c>
      <c r="D435">
        <v>7</v>
      </c>
      <c r="E435" t="s">
        <v>28</v>
      </c>
      <c r="F435" t="s">
        <v>644</v>
      </c>
      <c r="G435" s="2">
        <v>43837</v>
      </c>
      <c r="H435" s="2">
        <v>43837</v>
      </c>
      <c r="I435">
        <v>55</v>
      </c>
      <c r="J435" t="s">
        <v>29</v>
      </c>
      <c r="K435" t="s">
        <v>112</v>
      </c>
      <c r="L435" t="s">
        <v>474</v>
      </c>
      <c r="M435" t="s">
        <v>113</v>
      </c>
      <c r="P435" t="s">
        <v>26</v>
      </c>
      <c r="Q435" t="s">
        <v>30</v>
      </c>
      <c r="R435" t="s">
        <v>111</v>
      </c>
      <c r="S435" t="s">
        <v>86</v>
      </c>
      <c r="W435">
        <v>4265.0600000000004</v>
      </c>
      <c r="X435" t="s">
        <v>646</v>
      </c>
      <c r="Y435" t="s">
        <v>618</v>
      </c>
      <c r="Z435" t="s">
        <v>31</v>
      </c>
    </row>
    <row r="436" spans="1:26" x14ac:dyDescent="0.3">
      <c r="A436" t="s">
        <v>26</v>
      </c>
      <c r="B436" t="s">
        <v>27</v>
      </c>
      <c r="C436">
        <v>2020</v>
      </c>
      <c r="D436">
        <v>7</v>
      </c>
      <c r="E436" t="s">
        <v>28</v>
      </c>
      <c r="F436" t="s">
        <v>644</v>
      </c>
      <c r="G436" s="2">
        <v>43837</v>
      </c>
      <c r="H436" s="2">
        <v>43837</v>
      </c>
      <c r="I436">
        <v>57</v>
      </c>
      <c r="J436" t="s">
        <v>29</v>
      </c>
      <c r="K436" t="s">
        <v>112</v>
      </c>
      <c r="L436" t="s">
        <v>474</v>
      </c>
      <c r="M436" t="s">
        <v>113</v>
      </c>
      <c r="P436" t="s">
        <v>26</v>
      </c>
      <c r="Q436" t="s">
        <v>30</v>
      </c>
      <c r="R436" t="s">
        <v>111</v>
      </c>
      <c r="S436" t="s">
        <v>56</v>
      </c>
      <c r="W436">
        <v>4744.72</v>
      </c>
      <c r="X436" t="s">
        <v>647</v>
      </c>
      <c r="Y436" t="s">
        <v>233</v>
      </c>
      <c r="Z436" t="s">
        <v>31</v>
      </c>
    </row>
    <row r="437" spans="1:26" x14ac:dyDescent="0.3">
      <c r="A437" t="s">
        <v>26</v>
      </c>
      <c r="B437" t="s">
        <v>27</v>
      </c>
      <c r="C437">
        <v>2020</v>
      </c>
      <c r="D437">
        <v>7</v>
      </c>
      <c r="E437" t="s">
        <v>104</v>
      </c>
      <c r="F437" t="s">
        <v>648</v>
      </c>
      <c r="G437" s="2">
        <v>43840</v>
      </c>
      <c r="H437" s="2">
        <v>43843</v>
      </c>
      <c r="I437">
        <v>2</v>
      </c>
      <c r="J437" t="s">
        <v>29</v>
      </c>
      <c r="K437" t="s">
        <v>112</v>
      </c>
      <c r="L437" t="s">
        <v>32</v>
      </c>
      <c r="M437" t="s">
        <v>113</v>
      </c>
      <c r="O437" t="s">
        <v>158</v>
      </c>
      <c r="P437" t="s">
        <v>26</v>
      </c>
      <c r="Q437" t="s">
        <v>30</v>
      </c>
      <c r="R437" t="s">
        <v>111</v>
      </c>
      <c r="S437" t="s">
        <v>39</v>
      </c>
      <c r="W437">
        <v>-10691.29</v>
      </c>
      <c r="Y437" t="s">
        <v>649</v>
      </c>
      <c r="Z437" t="s">
        <v>650</v>
      </c>
    </row>
    <row r="438" spans="1:26" x14ac:dyDescent="0.3">
      <c r="A438" t="s">
        <v>26</v>
      </c>
      <c r="B438" t="s">
        <v>27</v>
      </c>
      <c r="C438">
        <v>2020</v>
      </c>
      <c r="D438">
        <v>7</v>
      </c>
      <c r="E438" t="s">
        <v>78</v>
      </c>
      <c r="F438" t="s">
        <v>651</v>
      </c>
      <c r="G438" s="2">
        <v>43840</v>
      </c>
      <c r="H438" s="2">
        <v>43840</v>
      </c>
      <c r="I438">
        <v>7</v>
      </c>
      <c r="J438" t="s">
        <v>29</v>
      </c>
      <c r="K438" t="s">
        <v>112</v>
      </c>
      <c r="L438" t="s">
        <v>474</v>
      </c>
      <c r="M438" t="s">
        <v>113</v>
      </c>
      <c r="P438" t="s">
        <v>26</v>
      </c>
      <c r="Q438" t="s">
        <v>30</v>
      </c>
      <c r="R438" t="s">
        <v>111</v>
      </c>
      <c r="W438">
        <v>-1602.75</v>
      </c>
      <c r="X438" t="s">
        <v>652</v>
      </c>
      <c r="Y438" t="s">
        <v>653</v>
      </c>
      <c r="Z438" t="s">
        <v>79</v>
      </c>
    </row>
    <row r="439" spans="1:26" x14ac:dyDescent="0.3">
      <c r="A439" t="s">
        <v>26</v>
      </c>
      <c r="B439" t="s">
        <v>27</v>
      </c>
      <c r="C439">
        <v>2020</v>
      </c>
      <c r="D439">
        <v>7</v>
      </c>
      <c r="E439" t="s">
        <v>78</v>
      </c>
      <c r="F439" t="s">
        <v>654</v>
      </c>
      <c r="G439" s="2">
        <v>43851</v>
      </c>
      <c r="H439" s="2">
        <v>43851</v>
      </c>
      <c r="I439">
        <v>26</v>
      </c>
      <c r="J439" t="s">
        <v>29</v>
      </c>
      <c r="K439" t="s">
        <v>112</v>
      </c>
      <c r="L439" t="s">
        <v>474</v>
      </c>
      <c r="M439" t="s">
        <v>113</v>
      </c>
      <c r="P439" t="s">
        <v>26</v>
      </c>
      <c r="Q439" t="s">
        <v>30</v>
      </c>
      <c r="R439" t="s">
        <v>111</v>
      </c>
      <c r="S439" t="s">
        <v>83</v>
      </c>
      <c r="W439">
        <v>-7640.04</v>
      </c>
      <c r="X439" t="s">
        <v>655</v>
      </c>
      <c r="Y439" t="s">
        <v>656</v>
      </c>
      <c r="Z439" t="s">
        <v>79</v>
      </c>
    </row>
    <row r="440" spans="1:26" x14ac:dyDescent="0.3">
      <c r="A440" t="s">
        <v>26</v>
      </c>
      <c r="B440" t="s">
        <v>27</v>
      </c>
      <c r="C440">
        <v>2020</v>
      </c>
      <c r="D440">
        <v>7</v>
      </c>
      <c r="E440" t="s">
        <v>28</v>
      </c>
      <c r="F440" t="s">
        <v>657</v>
      </c>
      <c r="G440" s="2">
        <v>43853</v>
      </c>
      <c r="H440" s="2">
        <v>43853</v>
      </c>
      <c r="I440">
        <v>30</v>
      </c>
      <c r="J440" t="s">
        <v>29</v>
      </c>
      <c r="K440" t="s">
        <v>112</v>
      </c>
      <c r="L440" t="s">
        <v>474</v>
      </c>
      <c r="M440" t="s">
        <v>113</v>
      </c>
      <c r="P440" t="s">
        <v>26</v>
      </c>
      <c r="Q440" t="s">
        <v>30</v>
      </c>
      <c r="R440" t="s">
        <v>111</v>
      </c>
      <c r="S440" t="s">
        <v>46</v>
      </c>
      <c r="W440">
        <v>5908.39</v>
      </c>
      <c r="X440" t="s">
        <v>658</v>
      </c>
      <c r="Y440" t="s">
        <v>241</v>
      </c>
      <c r="Z440" t="s">
        <v>31</v>
      </c>
    </row>
    <row r="441" spans="1:26" x14ac:dyDescent="0.3">
      <c r="A441" t="s">
        <v>26</v>
      </c>
      <c r="B441" t="s">
        <v>27</v>
      </c>
      <c r="C441">
        <v>2020</v>
      </c>
      <c r="D441">
        <v>7</v>
      </c>
      <c r="E441" t="s">
        <v>28</v>
      </c>
      <c r="F441" t="s">
        <v>657</v>
      </c>
      <c r="G441" s="2">
        <v>43853</v>
      </c>
      <c r="H441" s="2">
        <v>43853</v>
      </c>
      <c r="I441">
        <v>35</v>
      </c>
      <c r="J441" t="s">
        <v>29</v>
      </c>
      <c r="K441" t="s">
        <v>112</v>
      </c>
      <c r="L441" t="s">
        <v>474</v>
      </c>
      <c r="M441" t="s">
        <v>113</v>
      </c>
      <c r="P441" t="s">
        <v>26</v>
      </c>
      <c r="Q441" t="s">
        <v>30</v>
      </c>
      <c r="R441" t="s">
        <v>111</v>
      </c>
      <c r="S441" t="s">
        <v>141</v>
      </c>
      <c r="W441">
        <v>15759.5</v>
      </c>
      <c r="X441" t="s">
        <v>659</v>
      </c>
      <c r="Y441" t="s">
        <v>335</v>
      </c>
      <c r="Z441" t="s">
        <v>31</v>
      </c>
    </row>
    <row r="442" spans="1:26" x14ac:dyDescent="0.3">
      <c r="A442" t="s">
        <v>26</v>
      </c>
      <c r="B442" t="s">
        <v>27</v>
      </c>
      <c r="C442">
        <v>2020</v>
      </c>
      <c r="D442">
        <v>7</v>
      </c>
      <c r="E442" t="s">
        <v>28</v>
      </c>
      <c r="F442" t="s">
        <v>657</v>
      </c>
      <c r="G442" s="2">
        <v>43853</v>
      </c>
      <c r="H442" s="2">
        <v>43853</v>
      </c>
      <c r="I442">
        <v>38</v>
      </c>
      <c r="J442" t="s">
        <v>29</v>
      </c>
      <c r="K442" t="s">
        <v>112</v>
      </c>
      <c r="L442" t="s">
        <v>474</v>
      </c>
      <c r="M442" t="s">
        <v>113</v>
      </c>
      <c r="P442" t="s">
        <v>26</v>
      </c>
      <c r="Q442" t="s">
        <v>30</v>
      </c>
      <c r="R442" t="s">
        <v>111</v>
      </c>
      <c r="S442" t="s">
        <v>98</v>
      </c>
      <c r="W442">
        <v>3960.02</v>
      </c>
      <c r="X442" t="s">
        <v>660</v>
      </c>
      <c r="Y442" t="s">
        <v>197</v>
      </c>
      <c r="Z442" t="s">
        <v>31</v>
      </c>
    </row>
    <row r="443" spans="1:26" x14ac:dyDescent="0.3">
      <c r="A443" t="s">
        <v>26</v>
      </c>
      <c r="B443" t="s">
        <v>27</v>
      </c>
      <c r="C443">
        <v>2020</v>
      </c>
      <c r="D443">
        <v>7</v>
      </c>
      <c r="E443" t="s">
        <v>28</v>
      </c>
      <c r="F443" t="s">
        <v>657</v>
      </c>
      <c r="G443" s="2">
        <v>43853</v>
      </c>
      <c r="H443" s="2">
        <v>43853</v>
      </c>
      <c r="I443">
        <v>40</v>
      </c>
      <c r="J443" t="s">
        <v>29</v>
      </c>
      <c r="K443" t="s">
        <v>112</v>
      </c>
      <c r="L443" t="s">
        <v>474</v>
      </c>
      <c r="M443" t="s">
        <v>113</v>
      </c>
      <c r="P443" t="s">
        <v>26</v>
      </c>
      <c r="Q443" t="s">
        <v>30</v>
      </c>
      <c r="R443" t="s">
        <v>111</v>
      </c>
      <c r="S443" t="s">
        <v>90</v>
      </c>
      <c r="W443">
        <v>3643.17</v>
      </c>
      <c r="X443" t="s">
        <v>661</v>
      </c>
      <c r="Y443" t="s">
        <v>263</v>
      </c>
      <c r="Z443" t="s">
        <v>31</v>
      </c>
    </row>
    <row r="444" spans="1:26" x14ac:dyDescent="0.3">
      <c r="A444" t="s">
        <v>26</v>
      </c>
      <c r="B444" t="s">
        <v>27</v>
      </c>
      <c r="C444">
        <v>2020</v>
      </c>
      <c r="D444">
        <v>7</v>
      </c>
      <c r="E444" t="s">
        <v>28</v>
      </c>
      <c r="F444" t="s">
        <v>657</v>
      </c>
      <c r="G444" s="2">
        <v>43853</v>
      </c>
      <c r="H444" s="2">
        <v>43853</v>
      </c>
      <c r="I444">
        <v>42</v>
      </c>
      <c r="J444" t="s">
        <v>29</v>
      </c>
      <c r="K444" t="s">
        <v>112</v>
      </c>
      <c r="L444" t="s">
        <v>474</v>
      </c>
      <c r="M444" t="s">
        <v>113</v>
      </c>
      <c r="P444" t="s">
        <v>26</v>
      </c>
      <c r="Q444" t="s">
        <v>30</v>
      </c>
      <c r="R444" t="s">
        <v>111</v>
      </c>
      <c r="S444" t="s">
        <v>68</v>
      </c>
      <c r="W444">
        <v>4131</v>
      </c>
      <c r="X444" t="s">
        <v>662</v>
      </c>
      <c r="Y444" t="s">
        <v>288</v>
      </c>
      <c r="Z444" t="s">
        <v>31</v>
      </c>
    </row>
    <row r="445" spans="1:26" x14ac:dyDescent="0.3">
      <c r="A445" t="s">
        <v>26</v>
      </c>
      <c r="B445" t="s">
        <v>27</v>
      </c>
      <c r="C445">
        <v>2020</v>
      </c>
      <c r="D445">
        <v>7</v>
      </c>
      <c r="E445" t="s">
        <v>28</v>
      </c>
      <c r="F445" t="s">
        <v>657</v>
      </c>
      <c r="G445" s="2">
        <v>43853</v>
      </c>
      <c r="H445" s="2">
        <v>43853</v>
      </c>
      <c r="I445">
        <v>47</v>
      </c>
      <c r="J445" t="s">
        <v>29</v>
      </c>
      <c r="K445" t="s">
        <v>112</v>
      </c>
      <c r="L445" t="s">
        <v>474</v>
      </c>
      <c r="M445" t="s">
        <v>113</v>
      </c>
      <c r="P445" t="s">
        <v>26</v>
      </c>
      <c r="Q445" t="s">
        <v>30</v>
      </c>
      <c r="R445" t="s">
        <v>111</v>
      </c>
      <c r="S445" t="s">
        <v>148</v>
      </c>
      <c r="W445">
        <v>4248.2</v>
      </c>
      <c r="X445" t="s">
        <v>663</v>
      </c>
      <c r="Y445" t="s">
        <v>666</v>
      </c>
      <c r="Z445" t="s">
        <v>31</v>
      </c>
    </row>
    <row r="446" spans="1:26" x14ac:dyDescent="0.3">
      <c r="A446" t="s">
        <v>26</v>
      </c>
      <c r="B446" t="s">
        <v>27</v>
      </c>
      <c r="C446">
        <v>2020</v>
      </c>
      <c r="D446">
        <v>7</v>
      </c>
      <c r="E446" t="s">
        <v>28</v>
      </c>
      <c r="F446" t="s">
        <v>657</v>
      </c>
      <c r="G446" s="2">
        <v>43853</v>
      </c>
      <c r="H446" s="2">
        <v>43853</v>
      </c>
      <c r="I446">
        <v>51</v>
      </c>
      <c r="J446" t="s">
        <v>29</v>
      </c>
      <c r="K446" t="s">
        <v>112</v>
      </c>
      <c r="L446" t="s">
        <v>474</v>
      </c>
      <c r="M446" t="s">
        <v>113</v>
      </c>
      <c r="P446" t="s">
        <v>26</v>
      </c>
      <c r="Q446" t="s">
        <v>30</v>
      </c>
      <c r="R446" t="s">
        <v>111</v>
      </c>
      <c r="S446" t="s">
        <v>121</v>
      </c>
      <c r="W446">
        <v>49861</v>
      </c>
      <c r="X446" t="s">
        <v>665</v>
      </c>
      <c r="Y446" t="s">
        <v>344</v>
      </c>
      <c r="Z446" t="s">
        <v>31</v>
      </c>
    </row>
    <row r="447" spans="1:26" x14ac:dyDescent="0.3">
      <c r="A447" t="s">
        <v>26</v>
      </c>
      <c r="B447" t="s">
        <v>27</v>
      </c>
      <c r="C447">
        <v>2020</v>
      </c>
      <c r="D447">
        <v>8</v>
      </c>
      <c r="E447" t="s">
        <v>28</v>
      </c>
      <c r="F447" t="s">
        <v>667</v>
      </c>
      <c r="G447" s="2">
        <v>43865</v>
      </c>
      <c r="H447" s="2">
        <v>43865</v>
      </c>
      <c r="I447">
        <v>83</v>
      </c>
      <c r="J447" t="s">
        <v>29</v>
      </c>
      <c r="K447" t="s">
        <v>112</v>
      </c>
      <c r="L447" t="s">
        <v>474</v>
      </c>
      <c r="M447" t="s">
        <v>113</v>
      </c>
      <c r="P447" t="s">
        <v>26</v>
      </c>
      <c r="Q447" t="s">
        <v>30</v>
      </c>
      <c r="R447" t="s">
        <v>111</v>
      </c>
      <c r="S447" t="s">
        <v>35</v>
      </c>
      <c r="W447">
        <v>28975.67</v>
      </c>
      <c r="X447" t="s">
        <v>669</v>
      </c>
      <c r="Y447" t="s">
        <v>343</v>
      </c>
      <c r="Z447" t="s">
        <v>31</v>
      </c>
    </row>
    <row r="448" spans="1:26" x14ac:dyDescent="0.3">
      <c r="A448" t="s">
        <v>26</v>
      </c>
      <c r="B448" t="s">
        <v>27</v>
      </c>
      <c r="C448">
        <v>2020</v>
      </c>
      <c r="D448">
        <v>8</v>
      </c>
      <c r="E448" t="s">
        <v>28</v>
      </c>
      <c r="F448" t="s">
        <v>667</v>
      </c>
      <c r="G448" s="2">
        <v>43865</v>
      </c>
      <c r="H448" s="2">
        <v>43865</v>
      </c>
      <c r="I448">
        <v>90</v>
      </c>
      <c r="J448" t="s">
        <v>29</v>
      </c>
      <c r="K448" t="s">
        <v>112</v>
      </c>
      <c r="L448" t="s">
        <v>474</v>
      </c>
      <c r="M448" t="s">
        <v>113</v>
      </c>
      <c r="P448" t="s">
        <v>26</v>
      </c>
      <c r="Q448" t="s">
        <v>30</v>
      </c>
      <c r="R448" t="s">
        <v>111</v>
      </c>
      <c r="S448" t="s">
        <v>136</v>
      </c>
      <c r="W448">
        <v>12404.39</v>
      </c>
      <c r="X448" t="s">
        <v>668</v>
      </c>
      <c r="Y448" t="s">
        <v>342</v>
      </c>
      <c r="Z448" t="s">
        <v>31</v>
      </c>
    </row>
    <row r="449" spans="1:26" x14ac:dyDescent="0.3">
      <c r="A449" t="s">
        <v>26</v>
      </c>
      <c r="B449" t="s">
        <v>27</v>
      </c>
      <c r="C449">
        <v>2020</v>
      </c>
      <c r="D449">
        <v>8</v>
      </c>
      <c r="E449" t="s">
        <v>28</v>
      </c>
      <c r="F449" t="s">
        <v>667</v>
      </c>
      <c r="G449" s="2">
        <v>43865</v>
      </c>
      <c r="H449" s="2">
        <v>43865</v>
      </c>
      <c r="I449">
        <v>93</v>
      </c>
      <c r="J449" t="s">
        <v>29</v>
      </c>
      <c r="K449" t="s">
        <v>112</v>
      </c>
      <c r="L449" t="s">
        <v>474</v>
      </c>
      <c r="M449" t="s">
        <v>113</v>
      </c>
      <c r="P449" t="s">
        <v>26</v>
      </c>
      <c r="Q449" t="s">
        <v>30</v>
      </c>
      <c r="R449" t="s">
        <v>111</v>
      </c>
      <c r="S449" t="s">
        <v>74</v>
      </c>
      <c r="W449">
        <v>20035.88</v>
      </c>
      <c r="X449" t="s">
        <v>670</v>
      </c>
      <c r="Y449" t="s">
        <v>678</v>
      </c>
      <c r="Z449" t="s">
        <v>31</v>
      </c>
    </row>
    <row r="450" spans="1:26" x14ac:dyDescent="0.3">
      <c r="A450" t="s">
        <v>26</v>
      </c>
      <c r="B450" t="s">
        <v>27</v>
      </c>
      <c r="C450">
        <v>2020</v>
      </c>
      <c r="D450">
        <v>8</v>
      </c>
      <c r="E450" t="s">
        <v>28</v>
      </c>
      <c r="F450" t="s">
        <v>667</v>
      </c>
      <c r="G450" s="2">
        <v>43865</v>
      </c>
      <c r="H450" s="2">
        <v>43865</v>
      </c>
      <c r="I450">
        <v>95</v>
      </c>
      <c r="J450" t="s">
        <v>29</v>
      </c>
      <c r="K450" t="s">
        <v>112</v>
      </c>
      <c r="L450" t="s">
        <v>474</v>
      </c>
      <c r="M450" t="s">
        <v>113</v>
      </c>
      <c r="P450" t="s">
        <v>26</v>
      </c>
      <c r="Q450" t="s">
        <v>30</v>
      </c>
      <c r="R450" t="s">
        <v>111</v>
      </c>
      <c r="S450" t="s">
        <v>96</v>
      </c>
      <c r="W450">
        <v>6744.86</v>
      </c>
      <c r="X450" t="s">
        <v>671</v>
      </c>
      <c r="Y450" t="s">
        <v>420</v>
      </c>
      <c r="Z450" t="s">
        <v>31</v>
      </c>
    </row>
    <row r="451" spans="1:26" x14ac:dyDescent="0.3">
      <c r="A451" t="s">
        <v>26</v>
      </c>
      <c r="B451" t="s">
        <v>27</v>
      </c>
      <c r="C451">
        <v>2020</v>
      </c>
      <c r="D451">
        <v>8</v>
      </c>
      <c r="E451" t="s">
        <v>28</v>
      </c>
      <c r="F451" t="s">
        <v>667</v>
      </c>
      <c r="G451" s="2">
        <v>43865</v>
      </c>
      <c r="H451" s="2">
        <v>43865</v>
      </c>
      <c r="I451">
        <v>98</v>
      </c>
      <c r="J451" t="s">
        <v>29</v>
      </c>
      <c r="K451" t="s">
        <v>112</v>
      </c>
      <c r="L451" t="s">
        <v>474</v>
      </c>
      <c r="M451" t="s">
        <v>113</v>
      </c>
      <c r="P451" t="s">
        <v>26</v>
      </c>
      <c r="Q451" t="s">
        <v>30</v>
      </c>
      <c r="R451" t="s">
        <v>111</v>
      </c>
      <c r="S451" t="s">
        <v>66</v>
      </c>
      <c r="W451">
        <v>5757.57</v>
      </c>
      <c r="X451" t="s">
        <v>676</v>
      </c>
      <c r="Y451" t="s">
        <v>231</v>
      </c>
      <c r="Z451" t="s">
        <v>31</v>
      </c>
    </row>
    <row r="452" spans="1:26" x14ac:dyDescent="0.3">
      <c r="A452" t="s">
        <v>26</v>
      </c>
      <c r="B452" t="s">
        <v>27</v>
      </c>
      <c r="C452">
        <v>2020</v>
      </c>
      <c r="D452">
        <v>8</v>
      </c>
      <c r="E452" t="s">
        <v>28</v>
      </c>
      <c r="F452" t="s">
        <v>667</v>
      </c>
      <c r="G452" s="2">
        <v>43865</v>
      </c>
      <c r="H452" s="2">
        <v>43865</v>
      </c>
      <c r="I452">
        <v>101</v>
      </c>
      <c r="J452" t="s">
        <v>29</v>
      </c>
      <c r="K452" t="s">
        <v>112</v>
      </c>
      <c r="L452" t="s">
        <v>474</v>
      </c>
      <c r="M452" t="s">
        <v>113</v>
      </c>
      <c r="P452" t="s">
        <v>26</v>
      </c>
      <c r="Q452" t="s">
        <v>30</v>
      </c>
      <c r="R452" t="s">
        <v>111</v>
      </c>
      <c r="S452" t="s">
        <v>59</v>
      </c>
      <c r="W452">
        <v>4408.75</v>
      </c>
      <c r="X452" t="s">
        <v>672</v>
      </c>
      <c r="Y452" t="s">
        <v>289</v>
      </c>
      <c r="Z452" t="s">
        <v>31</v>
      </c>
    </row>
    <row r="453" spans="1:26" x14ac:dyDescent="0.3">
      <c r="A453" t="s">
        <v>26</v>
      </c>
      <c r="B453" t="s">
        <v>27</v>
      </c>
      <c r="C453">
        <v>2020</v>
      </c>
      <c r="D453">
        <v>8</v>
      </c>
      <c r="E453" t="s">
        <v>28</v>
      </c>
      <c r="F453" t="s">
        <v>667</v>
      </c>
      <c r="G453" s="2">
        <v>43865</v>
      </c>
      <c r="H453" s="2">
        <v>43865</v>
      </c>
      <c r="I453">
        <v>106</v>
      </c>
      <c r="J453" t="s">
        <v>29</v>
      </c>
      <c r="K453" t="s">
        <v>112</v>
      </c>
      <c r="L453" t="s">
        <v>474</v>
      </c>
      <c r="M453" t="s">
        <v>113</v>
      </c>
      <c r="P453" t="s">
        <v>26</v>
      </c>
      <c r="Q453" t="s">
        <v>30</v>
      </c>
      <c r="R453" t="s">
        <v>111</v>
      </c>
      <c r="S453" t="s">
        <v>133</v>
      </c>
      <c r="W453">
        <v>7900.2</v>
      </c>
      <c r="X453" t="s">
        <v>674</v>
      </c>
      <c r="Y453" t="s">
        <v>421</v>
      </c>
      <c r="Z453" t="s">
        <v>31</v>
      </c>
    </row>
    <row r="454" spans="1:26" x14ac:dyDescent="0.3">
      <c r="A454" t="s">
        <v>26</v>
      </c>
      <c r="B454" t="s">
        <v>27</v>
      </c>
      <c r="C454">
        <v>2020</v>
      </c>
      <c r="D454">
        <v>8</v>
      </c>
      <c r="E454" t="s">
        <v>28</v>
      </c>
      <c r="F454" t="s">
        <v>667</v>
      </c>
      <c r="G454" s="2">
        <v>43865</v>
      </c>
      <c r="H454" s="2">
        <v>43865</v>
      </c>
      <c r="I454">
        <v>109</v>
      </c>
      <c r="J454" t="s">
        <v>29</v>
      </c>
      <c r="K454" t="s">
        <v>112</v>
      </c>
      <c r="L454" t="s">
        <v>474</v>
      </c>
      <c r="M454" t="s">
        <v>113</v>
      </c>
      <c r="P454" t="s">
        <v>26</v>
      </c>
      <c r="Q454" t="s">
        <v>30</v>
      </c>
      <c r="R454" t="s">
        <v>111</v>
      </c>
      <c r="S454" t="s">
        <v>53</v>
      </c>
      <c r="W454">
        <v>5943.5</v>
      </c>
      <c r="X454" t="s">
        <v>673</v>
      </c>
      <c r="Y454" t="s">
        <v>237</v>
      </c>
      <c r="Z454" t="s">
        <v>31</v>
      </c>
    </row>
    <row r="455" spans="1:26" x14ac:dyDescent="0.3">
      <c r="A455" t="s">
        <v>26</v>
      </c>
      <c r="B455" t="s">
        <v>27</v>
      </c>
      <c r="C455">
        <v>2020</v>
      </c>
      <c r="D455">
        <v>8</v>
      </c>
      <c r="E455" t="s">
        <v>28</v>
      </c>
      <c r="F455" t="s">
        <v>667</v>
      </c>
      <c r="G455" s="2">
        <v>43865</v>
      </c>
      <c r="H455" s="2">
        <v>43865</v>
      </c>
      <c r="I455">
        <v>111</v>
      </c>
      <c r="J455" t="s">
        <v>29</v>
      </c>
      <c r="K455" t="s">
        <v>112</v>
      </c>
      <c r="L455" t="s">
        <v>474</v>
      </c>
      <c r="M455" t="s">
        <v>113</v>
      </c>
      <c r="P455" t="s">
        <v>26</v>
      </c>
      <c r="Q455" t="s">
        <v>30</v>
      </c>
      <c r="R455" t="s">
        <v>111</v>
      </c>
      <c r="S455" t="s">
        <v>95</v>
      </c>
      <c r="W455">
        <v>5994.1</v>
      </c>
      <c r="X455" t="s">
        <v>675</v>
      </c>
      <c r="Y455" t="s">
        <v>679</v>
      </c>
      <c r="Z455" t="s">
        <v>31</v>
      </c>
    </row>
    <row r="456" spans="1:26" x14ac:dyDescent="0.3">
      <c r="A456" t="s">
        <v>26</v>
      </c>
      <c r="B456" t="s">
        <v>27</v>
      </c>
      <c r="C456">
        <v>2020</v>
      </c>
      <c r="D456">
        <v>8</v>
      </c>
      <c r="E456" t="s">
        <v>28</v>
      </c>
      <c r="F456" t="s">
        <v>667</v>
      </c>
      <c r="G456" s="2">
        <v>43865</v>
      </c>
      <c r="H456" s="2">
        <v>43865</v>
      </c>
      <c r="I456">
        <v>114</v>
      </c>
      <c r="J456" t="s">
        <v>29</v>
      </c>
      <c r="K456" t="s">
        <v>112</v>
      </c>
      <c r="L456" t="s">
        <v>474</v>
      </c>
      <c r="M456" t="s">
        <v>113</v>
      </c>
      <c r="P456" t="s">
        <v>26</v>
      </c>
      <c r="Q456" t="s">
        <v>30</v>
      </c>
      <c r="R456" t="s">
        <v>111</v>
      </c>
      <c r="S456" t="s">
        <v>126</v>
      </c>
      <c r="W456">
        <v>16728.580000000002</v>
      </c>
      <c r="X456" t="s">
        <v>677</v>
      </c>
      <c r="Y456" t="s">
        <v>333</v>
      </c>
      <c r="Z456" t="s">
        <v>31</v>
      </c>
    </row>
    <row r="457" spans="1:26" x14ac:dyDescent="0.3">
      <c r="A457" t="s">
        <v>26</v>
      </c>
      <c r="B457" t="s">
        <v>27</v>
      </c>
      <c r="C457">
        <v>2020</v>
      </c>
      <c r="D457">
        <v>8</v>
      </c>
      <c r="E457" t="s">
        <v>28</v>
      </c>
      <c r="F457" t="s">
        <v>680</v>
      </c>
      <c r="G457" s="2">
        <v>43875</v>
      </c>
      <c r="H457" s="2">
        <v>43875</v>
      </c>
      <c r="I457">
        <v>63</v>
      </c>
      <c r="J457" t="s">
        <v>29</v>
      </c>
      <c r="K457" t="s">
        <v>112</v>
      </c>
      <c r="L457" t="s">
        <v>474</v>
      </c>
      <c r="M457" t="s">
        <v>113</v>
      </c>
      <c r="P457" t="s">
        <v>26</v>
      </c>
      <c r="Q457" t="s">
        <v>30</v>
      </c>
      <c r="R457" t="s">
        <v>111</v>
      </c>
      <c r="S457" t="s">
        <v>65</v>
      </c>
      <c r="W457">
        <v>22185.09</v>
      </c>
      <c r="X457" t="s">
        <v>681</v>
      </c>
      <c r="Y457" t="s">
        <v>686</v>
      </c>
      <c r="Z457" t="s">
        <v>31</v>
      </c>
    </row>
    <row r="458" spans="1:26" x14ac:dyDescent="0.3">
      <c r="A458" t="s">
        <v>26</v>
      </c>
      <c r="B458" t="s">
        <v>27</v>
      </c>
      <c r="C458">
        <v>2020</v>
      </c>
      <c r="D458">
        <v>8</v>
      </c>
      <c r="E458" t="s">
        <v>28</v>
      </c>
      <c r="F458" t="s">
        <v>680</v>
      </c>
      <c r="G458" s="2">
        <v>43875</v>
      </c>
      <c r="H458" s="2">
        <v>43875</v>
      </c>
      <c r="I458">
        <v>65</v>
      </c>
      <c r="J458" t="s">
        <v>29</v>
      </c>
      <c r="K458" t="s">
        <v>112</v>
      </c>
      <c r="L458" t="s">
        <v>474</v>
      </c>
      <c r="M458" t="s">
        <v>113</v>
      </c>
      <c r="P458" t="s">
        <v>26</v>
      </c>
      <c r="Q458" t="s">
        <v>30</v>
      </c>
      <c r="R458" t="s">
        <v>111</v>
      </c>
      <c r="S458" t="s">
        <v>130</v>
      </c>
      <c r="W458">
        <v>14493.94</v>
      </c>
      <c r="X458" t="s">
        <v>682</v>
      </c>
      <c r="Y458" t="s">
        <v>687</v>
      </c>
      <c r="Z458" t="s">
        <v>31</v>
      </c>
    </row>
    <row r="459" spans="1:26" x14ac:dyDescent="0.3">
      <c r="A459" t="s">
        <v>26</v>
      </c>
      <c r="B459" t="s">
        <v>27</v>
      </c>
      <c r="C459">
        <v>2020</v>
      </c>
      <c r="D459">
        <v>8</v>
      </c>
      <c r="E459" t="s">
        <v>28</v>
      </c>
      <c r="F459" t="s">
        <v>680</v>
      </c>
      <c r="G459" s="2">
        <v>43875</v>
      </c>
      <c r="H459" s="2">
        <v>43875</v>
      </c>
      <c r="I459">
        <v>77</v>
      </c>
      <c r="J459" t="s">
        <v>29</v>
      </c>
      <c r="K459" t="s">
        <v>112</v>
      </c>
      <c r="L459" t="s">
        <v>474</v>
      </c>
      <c r="M459" t="s">
        <v>113</v>
      </c>
      <c r="P459" t="s">
        <v>26</v>
      </c>
      <c r="Q459" t="s">
        <v>30</v>
      </c>
      <c r="R459" t="s">
        <v>111</v>
      </c>
      <c r="S459" t="s">
        <v>77</v>
      </c>
      <c r="W459">
        <v>3655.54</v>
      </c>
      <c r="X459" t="s">
        <v>683</v>
      </c>
      <c r="Y459" t="s">
        <v>688</v>
      </c>
      <c r="Z459" t="s">
        <v>31</v>
      </c>
    </row>
    <row r="460" spans="1:26" x14ac:dyDescent="0.3">
      <c r="A460" t="s">
        <v>26</v>
      </c>
      <c r="B460" t="s">
        <v>27</v>
      </c>
      <c r="C460">
        <v>2020</v>
      </c>
      <c r="D460">
        <v>8</v>
      </c>
      <c r="E460" t="s">
        <v>28</v>
      </c>
      <c r="F460" t="s">
        <v>680</v>
      </c>
      <c r="G460" s="2">
        <v>43875</v>
      </c>
      <c r="H460" s="2">
        <v>43875</v>
      </c>
      <c r="I460">
        <v>79</v>
      </c>
      <c r="J460" t="s">
        <v>29</v>
      </c>
      <c r="K460" t="s">
        <v>112</v>
      </c>
      <c r="L460" t="s">
        <v>474</v>
      </c>
      <c r="M460" t="s">
        <v>113</v>
      </c>
      <c r="P460" t="s">
        <v>26</v>
      </c>
      <c r="Q460" t="s">
        <v>30</v>
      </c>
      <c r="R460" t="s">
        <v>111</v>
      </c>
      <c r="S460" t="s">
        <v>71</v>
      </c>
      <c r="W460">
        <v>3602</v>
      </c>
      <c r="X460" t="s">
        <v>684</v>
      </c>
      <c r="Y460" t="s">
        <v>689</v>
      </c>
      <c r="Z460" t="s">
        <v>31</v>
      </c>
    </row>
    <row r="461" spans="1:26" x14ac:dyDescent="0.3">
      <c r="A461" t="s">
        <v>26</v>
      </c>
      <c r="B461" t="s">
        <v>27</v>
      </c>
      <c r="C461">
        <v>2020</v>
      </c>
      <c r="D461">
        <v>8</v>
      </c>
      <c r="E461" t="s">
        <v>28</v>
      </c>
      <c r="F461" t="s">
        <v>680</v>
      </c>
      <c r="G461" s="2">
        <v>43875</v>
      </c>
      <c r="H461" s="2">
        <v>43875</v>
      </c>
      <c r="I461">
        <v>81</v>
      </c>
      <c r="J461" t="s">
        <v>29</v>
      </c>
      <c r="K461" t="s">
        <v>112</v>
      </c>
      <c r="L461" t="s">
        <v>474</v>
      </c>
      <c r="M461" t="s">
        <v>113</v>
      </c>
      <c r="P461" t="s">
        <v>26</v>
      </c>
      <c r="Q461" t="s">
        <v>30</v>
      </c>
      <c r="R461" t="s">
        <v>111</v>
      </c>
      <c r="S461" t="s">
        <v>51</v>
      </c>
      <c r="W461">
        <v>5438.48</v>
      </c>
      <c r="X461" t="s">
        <v>685</v>
      </c>
      <c r="Y461" t="s">
        <v>690</v>
      </c>
      <c r="Z461" t="s">
        <v>31</v>
      </c>
    </row>
    <row r="462" spans="1:26" x14ac:dyDescent="0.3">
      <c r="A462" t="s">
        <v>26</v>
      </c>
      <c r="B462" t="s">
        <v>27</v>
      </c>
      <c r="C462">
        <v>2020</v>
      </c>
      <c r="D462">
        <v>8</v>
      </c>
      <c r="E462" t="s">
        <v>28</v>
      </c>
      <c r="F462" t="s">
        <v>691</v>
      </c>
      <c r="G462" s="2">
        <v>43882</v>
      </c>
      <c r="H462" s="2">
        <v>43882</v>
      </c>
      <c r="I462">
        <v>29</v>
      </c>
      <c r="J462" t="s">
        <v>29</v>
      </c>
      <c r="K462" t="s">
        <v>112</v>
      </c>
      <c r="L462" t="s">
        <v>474</v>
      </c>
      <c r="M462" t="s">
        <v>113</v>
      </c>
      <c r="P462" t="s">
        <v>26</v>
      </c>
      <c r="Q462" t="s">
        <v>30</v>
      </c>
      <c r="R462" t="s">
        <v>111</v>
      </c>
      <c r="S462" t="s">
        <v>73</v>
      </c>
      <c r="W462">
        <v>23203.98</v>
      </c>
      <c r="X462" t="s">
        <v>692</v>
      </c>
      <c r="Y462" t="s">
        <v>694</v>
      </c>
      <c r="Z462" t="s">
        <v>31</v>
      </c>
    </row>
    <row r="463" spans="1:26" x14ac:dyDescent="0.3">
      <c r="A463" t="s">
        <v>26</v>
      </c>
      <c r="B463" t="s">
        <v>27</v>
      </c>
      <c r="C463">
        <v>2020</v>
      </c>
      <c r="D463">
        <v>8</v>
      </c>
      <c r="E463" t="s">
        <v>28</v>
      </c>
      <c r="F463" t="s">
        <v>691</v>
      </c>
      <c r="G463" s="2">
        <v>43882</v>
      </c>
      <c r="H463" s="2">
        <v>43882</v>
      </c>
      <c r="I463">
        <v>34</v>
      </c>
      <c r="J463" t="s">
        <v>29</v>
      </c>
      <c r="K463" t="s">
        <v>112</v>
      </c>
      <c r="L463" t="s">
        <v>474</v>
      </c>
      <c r="M463" t="s">
        <v>113</v>
      </c>
      <c r="P463" t="s">
        <v>26</v>
      </c>
      <c r="Q463" t="s">
        <v>30</v>
      </c>
      <c r="R463" t="s">
        <v>111</v>
      </c>
      <c r="S463" t="s">
        <v>62</v>
      </c>
      <c r="W463">
        <v>3874.91</v>
      </c>
      <c r="X463" t="s">
        <v>693</v>
      </c>
      <c r="Y463" t="s">
        <v>695</v>
      </c>
      <c r="Z463" t="s">
        <v>31</v>
      </c>
    </row>
    <row r="464" spans="1:26" x14ac:dyDescent="0.3">
      <c r="A464" t="s">
        <v>26</v>
      </c>
      <c r="B464" t="s">
        <v>27</v>
      </c>
      <c r="C464">
        <v>2020</v>
      </c>
      <c r="D464">
        <v>8</v>
      </c>
      <c r="E464" t="s">
        <v>28</v>
      </c>
      <c r="F464" t="s">
        <v>696</v>
      </c>
      <c r="G464" s="2">
        <v>43885</v>
      </c>
      <c r="H464" s="2">
        <v>43885</v>
      </c>
      <c r="I464">
        <v>5</v>
      </c>
      <c r="J464" t="s">
        <v>29</v>
      </c>
      <c r="K464" t="s">
        <v>112</v>
      </c>
      <c r="L464" t="s">
        <v>474</v>
      </c>
      <c r="M464" t="s">
        <v>113</v>
      </c>
      <c r="P464" t="s">
        <v>26</v>
      </c>
      <c r="Q464" t="s">
        <v>30</v>
      </c>
      <c r="R464" t="s">
        <v>111</v>
      </c>
      <c r="S464" t="s">
        <v>40</v>
      </c>
      <c r="W464">
        <v>2968</v>
      </c>
      <c r="X464" t="s">
        <v>697</v>
      </c>
      <c r="Y464" t="s">
        <v>698</v>
      </c>
      <c r="Z464" t="s">
        <v>31</v>
      </c>
    </row>
    <row r="465" spans="1:26" x14ac:dyDescent="0.3">
      <c r="A465" t="s">
        <v>26</v>
      </c>
      <c r="B465" t="s">
        <v>27</v>
      </c>
      <c r="C465">
        <v>2020</v>
      </c>
      <c r="D465">
        <v>9</v>
      </c>
      <c r="E465" t="s">
        <v>28</v>
      </c>
      <c r="F465" t="s">
        <v>703</v>
      </c>
      <c r="G465" s="2">
        <v>43896</v>
      </c>
      <c r="H465" s="2">
        <v>43896</v>
      </c>
      <c r="I465">
        <v>49</v>
      </c>
      <c r="J465" t="s">
        <v>29</v>
      </c>
      <c r="K465" t="s">
        <v>112</v>
      </c>
      <c r="L465" t="s">
        <v>474</v>
      </c>
      <c r="M465" t="s">
        <v>113</v>
      </c>
      <c r="P465" t="s">
        <v>26</v>
      </c>
      <c r="Q465" t="s">
        <v>30</v>
      </c>
      <c r="R465" t="s">
        <v>111</v>
      </c>
      <c r="S465" t="s">
        <v>44</v>
      </c>
      <c r="W465">
        <v>9859.4599999999991</v>
      </c>
      <c r="X465" t="s">
        <v>704</v>
      </c>
      <c r="Y465" t="s">
        <v>705</v>
      </c>
      <c r="Z465" t="s">
        <v>31</v>
      </c>
    </row>
    <row r="466" spans="1:26" x14ac:dyDescent="0.3">
      <c r="A466" t="s">
        <v>26</v>
      </c>
      <c r="B466" t="s">
        <v>27</v>
      </c>
      <c r="C466">
        <v>2020</v>
      </c>
      <c r="D466">
        <v>9</v>
      </c>
      <c r="E466" t="s">
        <v>28</v>
      </c>
      <c r="F466" t="s">
        <v>706</v>
      </c>
      <c r="G466" s="2">
        <v>43901</v>
      </c>
      <c r="H466" s="2">
        <v>43901</v>
      </c>
      <c r="I466">
        <v>8</v>
      </c>
      <c r="J466" t="s">
        <v>29</v>
      </c>
      <c r="K466" t="s">
        <v>112</v>
      </c>
      <c r="L466" t="s">
        <v>474</v>
      </c>
      <c r="M466" t="s">
        <v>113</v>
      </c>
      <c r="P466" t="s">
        <v>26</v>
      </c>
      <c r="Q466" t="s">
        <v>30</v>
      </c>
      <c r="R466" t="s">
        <v>111</v>
      </c>
      <c r="S466" t="s">
        <v>37</v>
      </c>
      <c r="W466">
        <v>6593.05</v>
      </c>
      <c r="X466" t="s">
        <v>707</v>
      </c>
      <c r="Y466" t="s">
        <v>708</v>
      </c>
      <c r="Z466" t="s">
        <v>31</v>
      </c>
    </row>
    <row r="467" spans="1:26" x14ac:dyDescent="0.3">
      <c r="A467" t="s">
        <v>26</v>
      </c>
      <c r="B467" t="s">
        <v>27</v>
      </c>
      <c r="C467">
        <v>2020</v>
      </c>
      <c r="D467">
        <v>9</v>
      </c>
      <c r="E467" t="s">
        <v>28</v>
      </c>
      <c r="F467" t="s">
        <v>709</v>
      </c>
      <c r="G467" s="2">
        <v>43903</v>
      </c>
      <c r="H467" s="2">
        <v>43903</v>
      </c>
      <c r="I467">
        <v>32</v>
      </c>
      <c r="J467" t="s">
        <v>29</v>
      </c>
      <c r="K467" t="s">
        <v>112</v>
      </c>
      <c r="L467" t="s">
        <v>474</v>
      </c>
      <c r="M467" t="s">
        <v>113</v>
      </c>
      <c r="P467" t="s">
        <v>26</v>
      </c>
      <c r="Q467" t="s">
        <v>30</v>
      </c>
      <c r="R467" t="s">
        <v>111</v>
      </c>
      <c r="S467" t="s">
        <v>102</v>
      </c>
      <c r="W467">
        <v>2578.41</v>
      </c>
      <c r="X467" t="s">
        <v>711</v>
      </c>
      <c r="Y467" t="s">
        <v>717</v>
      </c>
      <c r="Z467" t="s">
        <v>31</v>
      </c>
    </row>
    <row r="468" spans="1:26" x14ac:dyDescent="0.3">
      <c r="A468" t="s">
        <v>26</v>
      </c>
      <c r="B468" t="s">
        <v>27</v>
      </c>
      <c r="C468">
        <v>2020</v>
      </c>
      <c r="D468">
        <v>9</v>
      </c>
      <c r="E468" t="s">
        <v>28</v>
      </c>
      <c r="F468" t="s">
        <v>709</v>
      </c>
      <c r="G468" s="2">
        <v>43903</v>
      </c>
      <c r="H468" s="2">
        <v>43903</v>
      </c>
      <c r="I468">
        <v>34</v>
      </c>
      <c r="J468" t="s">
        <v>29</v>
      </c>
      <c r="K468" t="s">
        <v>112</v>
      </c>
      <c r="L468" t="s">
        <v>474</v>
      </c>
      <c r="M468" t="s">
        <v>113</v>
      </c>
      <c r="P468" t="s">
        <v>26</v>
      </c>
      <c r="Q468" t="s">
        <v>30</v>
      </c>
      <c r="R468" t="s">
        <v>111</v>
      </c>
      <c r="S468" t="s">
        <v>48</v>
      </c>
      <c r="W468">
        <v>9783.59</v>
      </c>
      <c r="X468" t="s">
        <v>712</v>
      </c>
      <c r="Y468" t="s">
        <v>718</v>
      </c>
      <c r="Z468" t="s">
        <v>31</v>
      </c>
    </row>
    <row r="469" spans="1:26" x14ac:dyDescent="0.3">
      <c r="A469" t="s">
        <v>26</v>
      </c>
      <c r="B469" t="s">
        <v>27</v>
      </c>
      <c r="C469">
        <v>2020</v>
      </c>
      <c r="D469">
        <v>9</v>
      </c>
      <c r="E469" t="s">
        <v>28</v>
      </c>
      <c r="F469" t="s">
        <v>709</v>
      </c>
      <c r="G469" s="2">
        <v>43903</v>
      </c>
      <c r="H469" s="2">
        <v>43903</v>
      </c>
      <c r="I469">
        <v>36</v>
      </c>
      <c r="J469" t="s">
        <v>29</v>
      </c>
      <c r="K469" t="s">
        <v>112</v>
      </c>
      <c r="L469" t="s">
        <v>474</v>
      </c>
      <c r="M469" t="s">
        <v>113</v>
      </c>
      <c r="P469" t="s">
        <v>26</v>
      </c>
      <c r="Q469" t="s">
        <v>30</v>
      </c>
      <c r="R469" t="s">
        <v>111</v>
      </c>
      <c r="S469" t="s">
        <v>49</v>
      </c>
      <c r="W469">
        <v>1187.0999999999999</v>
      </c>
      <c r="X469" t="s">
        <v>713</v>
      </c>
      <c r="Y469" t="s">
        <v>719</v>
      </c>
      <c r="Z469" t="s">
        <v>31</v>
      </c>
    </row>
    <row r="470" spans="1:26" x14ac:dyDescent="0.3">
      <c r="A470" t="s">
        <v>26</v>
      </c>
      <c r="B470" t="s">
        <v>27</v>
      </c>
      <c r="C470">
        <v>2020</v>
      </c>
      <c r="D470">
        <v>10</v>
      </c>
      <c r="E470" t="s">
        <v>28</v>
      </c>
      <c r="F470" t="s">
        <v>1142</v>
      </c>
      <c r="G470" s="2">
        <v>43934</v>
      </c>
      <c r="H470" s="2">
        <v>43934</v>
      </c>
      <c r="I470">
        <v>84</v>
      </c>
      <c r="J470" t="s">
        <v>29</v>
      </c>
      <c r="K470" t="s">
        <v>112</v>
      </c>
      <c r="L470" t="s">
        <v>474</v>
      </c>
      <c r="M470" t="s">
        <v>113</v>
      </c>
      <c r="P470" t="s">
        <v>26</v>
      </c>
      <c r="Q470" t="s">
        <v>30</v>
      </c>
      <c r="R470" t="s">
        <v>111</v>
      </c>
      <c r="S470" t="s">
        <v>101</v>
      </c>
      <c r="W470">
        <v>4375</v>
      </c>
      <c r="X470" t="s">
        <v>1321</v>
      </c>
      <c r="Y470" t="s">
        <v>1322</v>
      </c>
      <c r="Z470" t="s">
        <v>31</v>
      </c>
    </row>
    <row r="471" spans="1:26" x14ac:dyDescent="0.3">
      <c r="A471" t="s">
        <v>26</v>
      </c>
      <c r="B471" t="s">
        <v>27</v>
      </c>
      <c r="C471">
        <v>2020</v>
      </c>
      <c r="D471">
        <v>10</v>
      </c>
      <c r="E471" t="s">
        <v>28</v>
      </c>
      <c r="F471" t="s">
        <v>1142</v>
      </c>
      <c r="G471" s="2">
        <v>43934</v>
      </c>
      <c r="H471" s="2">
        <v>43934</v>
      </c>
      <c r="I471">
        <v>93</v>
      </c>
      <c r="J471" t="s">
        <v>29</v>
      </c>
      <c r="K471" t="s">
        <v>112</v>
      </c>
      <c r="L471" t="s">
        <v>474</v>
      </c>
      <c r="M471" t="s">
        <v>113</v>
      </c>
      <c r="P471" t="s">
        <v>26</v>
      </c>
      <c r="Q471" t="s">
        <v>30</v>
      </c>
      <c r="R471" t="s">
        <v>111</v>
      </c>
      <c r="S471" t="s">
        <v>69</v>
      </c>
      <c r="W471">
        <v>4375</v>
      </c>
      <c r="X471" t="s">
        <v>1323</v>
      </c>
      <c r="Y471" t="s">
        <v>1324</v>
      </c>
      <c r="Z471" t="s">
        <v>31</v>
      </c>
    </row>
    <row r="472" spans="1:26" x14ac:dyDescent="0.3">
      <c r="A472" t="s">
        <v>26</v>
      </c>
      <c r="B472" t="s">
        <v>27</v>
      </c>
      <c r="C472">
        <v>2020</v>
      </c>
      <c r="D472">
        <v>10</v>
      </c>
      <c r="E472" t="s">
        <v>28</v>
      </c>
      <c r="F472" t="s">
        <v>1142</v>
      </c>
      <c r="G472" s="2">
        <v>43934</v>
      </c>
      <c r="H472" s="2">
        <v>43934</v>
      </c>
      <c r="I472">
        <v>95</v>
      </c>
      <c r="J472" t="s">
        <v>29</v>
      </c>
      <c r="K472" t="s">
        <v>112</v>
      </c>
      <c r="L472" t="s">
        <v>474</v>
      </c>
      <c r="M472" t="s">
        <v>113</v>
      </c>
      <c r="P472" t="s">
        <v>26</v>
      </c>
      <c r="Q472" t="s">
        <v>30</v>
      </c>
      <c r="R472" t="s">
        <v>111</v>
      </c>
      <c r="S472" t="s">
        <v>58</v>
      </c>
      <c r="W472">
        <v>22795.5</v>
      </c>
      <c r="X472" t="s">
        <v>1325</v>
      </c>
      <c r="Y472" t="s">
        <v>1326</v>
      </c>
      <c r="Z472" t="s">
        <v>31</v>
      </c>
    </row>
    <row r="473" spans="1:26" x14ac:dyDescent="0.3">
      <c r="A473" t="s">
        <v>26</v>
      </c>
      <c r="B473" t="s">
        <v>27</v>
      </c>
      <c r="C473">
        <v>2020</v>
      </c>
      <c r="D473">
        <v>10</v>
      </c>
      <c r="E473" t="s">
        <v>28</v>
      </c>
      <c r="F473" t="s">
        <v>1142</v>
      </c>
      <c r="G473" s="2">
        <v>43934</v>
      </c>
      <c r="H473" s="2">
        <v>43934</v>
      </c>
      <c r="I473">
        <v>97</v>
      </c>
      <c r="J473" t="s">
        <v>29</v>
      </c>
      <c r="K473" t="s">
        <v>112</v>
      </c>
      <c r="L473" t="s">
        <v>474</v>
      </c>
      <c r="M473" t="s">
        <v>113</v>
      </c>
      <c r="P473" t="s">
        <v>26</v>
      </c>
      <c r="Q473" t="s">
        <v>30</v>
      </c>
      <c r="R473" t="s">
        <v>111</v>
      </c>
      <c r="S473" t="s">
        <v>87</v>
      </c>
      <c r="W473">
        <v>2141.5</v>
      </c>
      <c r="X473" t="s">
        <v>1327</v>
      </c>
      <c r="Y473" t="s">
        <v>1328</v>
      </c>
      <c r="Z473" t="s">
        <v>31</v>
      </c>
    </row>
    <row r="474" spans="1:26" x14ac:dyDescent="0.3">
      <c r="A474" t="s">
        <v>26</v>
      </c>
      <c r="B474" t="s">
        <v>27</v>
      </c>
      <c r="C474">
        <v>2020</v>
      </c>
      <c r="D474">
        <v>10</v>
      </c>
      <c r="E474" t="s">
        <v>28</v>
      </c>
      <c r="F474" t="s">
        <v>1142</v>
      </c>
      <c r="G474" s="2">
        <v>43934</v>
      </c>
      <c r="H474" s="2">
        <v>43934</v>
      </c>
      <c r="I474">
        <v>99</v>
      </c>
      <c r="J474" t="s">
        <v>29</v>
      </c>
      <c r="K474" t="s">
        <v>112</v>
      </c>
      <c r="L474" t="s">
        <v>474</v>
      </c>
      <c r="M474" t="s">
        <v>113</v>
      </c>
      <c r="P474" t="s">
        <v>26</v>
      </c>
      <c r="Q474" t="s">
        <v>30</v>
      </c>
      <c r="R474" t="s">
        <v>111</v>
      </c>
      <c r="S474" t="s">
        <v>117</v>
      </c>
      <c r="W474">
        <v>9517.75</v>
      </c>
      <c r="X474" t="s">
        <v>1329</v>
      </c>
      <c r="Y474" t="s">
        <v>1330</v>
      </c>
      <c r="Z474" t="s">
        <v>31</v>
      </c>
    </row>
    <row r="475" spans="1:26" x14ac:dyDescent="0.3">
      <c r="A475" t="s">
        <v>26</v>
      </c>
      <c r="B475" t="s">
        <v>27</v>
      </c>
      <c r="C475">
        <v>2020</v>
      </c>
      <c r="D475">
        <v>10</v>
      </c>
      <c r="E475" t="s">
        <v>28</v>
      </c>
      <c r="F475" t="s">
        <v>1142</v>
      </c>
      <c r="G475" s="2">
        <v>43934</v>
      </c>
      <c r="H475" s="2">
        <v>43934</v>
      </c>
      <c r="I475">
        <v>108</v>
      </c>
      <c r="J475" t="s">
        <v>29</v>
      </c>
      <c r="K475" t="s">
        <v>112</v>
      </c>
      <c r="L475" t="s">
        <v>474</v>
      </c>
      <c r="M475" t="s">
        <v>113</v>
      </c>
      <c r="P475" t="s">
        <v>26</v>
      </c>
      <c r="Q475" t="s">
        <v>30</v>
      </c>
      <c r="R475" t="s">
        <v>111</v>
      </c>
      <c r="S475" t="s">
        <v>120</v>
      </c>
      <c r="W475">
        <v>11461.5</v>
      </c>
      <c r="X475" t="s">
        <v>1331</v>
      </c>
      <c r="Y475" t="s">
        <v>1332</v>
      </c>
      <c r="Z475" t="s">
        <v>31</v>
      </c>
    </row>
    <row r="476" spans="1:26" x14ac:dyDescent="0.3">
      <c r="A476" t="s">
        <v>26</v>
      </c>
      <c r="B476" t="s">
        <v>27</v>
      </c>
      <c r="C476">
        <v>2020</v>
      </c>
      <c r="D476">
        <v>11</v>
      </c>
      <c r="E476" t="s">
        <v>28</v>
      </c>
      <c r="F476" t="s">
        <v>1333</v>
      </c>
      <c r="G476" s="2">
        <v>43952</v>
      </c>
      <c r="H476" s="2">
        <v>43952</v>
      </c>
      <c r="I476">
        <v>29</v>
      </c>
      <c r="J476" t="s">
        <v>29</v>
      </c>
      <c r="K476" t="s">
        <v>112</v>
      </c>
      <c r="L476" t="s">
        <v>474</v>
      </c>
      <c r="M476" t="s">
        <v>113</v>
      </c>
      <c r="P476" t="s">
        <v>26</v>
      </c>
      <c r="Q476" t="s">
        <v>30</v>
      </c>
      <c r="R476" t="s">
        <v>111</v>
      </c>
      <c r="S476" t="s">
        <v>80</v>
      </c>
      <c r="W476">
        <v>4168.05</v>
      </c>
      <c r="X476" t="s">
        <v>1334</v>
      </c>
      <c r="Y476" t="s">
        <v>1335</v>
      </c>
      <c r="Z476" t="s">
        <v>31</v>
      </c>
    </row>
    <row r="477" spans="1:26" x14ac:dyDescent="0.3">
      <c r="A477" t="s">
        <v>26</v>
      </c>
      <c r="B477" t="s">
        <v>27</v>
      </c>
      <c r="C477">
        <v>2020</v>
      </c>
      <c r="D477">
        <v>11</v>
      </c>
      <c r="E477" t="s">
        <v>28</v>
      </c>
      <c r="F477" t="s">
        <v>1333</v>
      </c>
      <c r="G477" s="2">
        <v>43952</v>
      </c>
      <c r="H477" s="2">
        <v>43952</v>
      </c>
      <c r="I477">
        <v>31</v>
      </c>
      <c r="J477" t="s">
        <v>29</v>
      </c>
      <c r="K477" t="s">
        <v>112</v>
      </c>
      <c r="L477" t="s">
        <v>474</v>
      </c>
      <c r="M477" t="s">
        <v>113</v>
      </c>
      <c r="P477" t="s">
        <v>26</v>
      </c>
      <c r="Q477" t="s">
        <v>30</v>
      </c>
      <c r="R477" t="s">
        <v>111</v>
      </c>
      <c r="S477" t="s">
        <v>107</v>
      </c>
      <c r="W477">
        <v>3108.5</v>
      </c>
      <c r="X477" t="s">
        <v>1336</v>
      </c>
      <c r="Y477" t="s">
        <v>1337</v>
      </c>
      <c r="Z477" t="s">
        <v>31</v>
      </c>
    </row>
    <row r="478" spans="1:26" x14ac:dyDescent="0.3">
      <c r="A478" t="s">
        <v>26</v>
      </c>
      <c r="B478" t="s">
        <v>27</v>
      </c>
      <c r="C478">
        <v>2020</v>
      </c>
      <c r="D478">
        <v>11</v>
      </c>
      <c r="E478" t="s">
        <v>28</v>
      </c>
      <c r="F478" t="s">
        <v>1160</v>
      </c>
      <c r="G478" s="2">
        <v>43956</v>
      </c>
      <c r="H478" s="2">
        <v>43956</v>
      </c>
      <c r="I478">
        <v>79</v>
      </c>
      <c r="J478" t="s">
        <v>29</v>
      </c>
      <c r="K478" t="s">
        <v>112</v>
      </c>
      <c r="L478" t="s">
        <v>474</v>
      </c>
      <c r="M478" t="s">
        <v>113</v>
      </c>
      <c r="P478" t="s">
        <v>26</v>
      </c>
      <c r="Q478" t="s">
        <v>30</v>
      </c>
      <c r="R478" t="s">
        <v>111</v>
      </c>
      <c r="S478" t="s">
        <v>89</v>
      </c>
      <c r="W478">
        <v>2724.74</v>
      </c>
      <c r="X478" t="s">
        <v>1338</v>
      </c>
      <c r="Y478" t="s">
        <v>1339</v>
      </c>
      <c r="Z478" t="s">
        <v>31</v>
      </c>
    </row>
    <row r="479" spans="1:26" x14ac:dyDescent="0.3">
      <c r="A479" t="s">
        <v>26</v>
      </c>
      <c r="B479" t="s">
        <v>27</v>
      </c>
      <c r="C479">
        <v>2020</v>
      </c>
      <c r="D479">
        <v>11</v>
      </c>
      <c r="E479" t="s">
        <v>28</v>
      </c>
      <c r="F479" t="s">
        <v>1160</v>
      </c>
      <c r="G479" s="2">
        <v>43956</v>
      </c>
      <c r="H479" s="2">
        <v>43956</v>
      </c>
      <c r="I479">
        <v>83</v>
      </c>
      <c r="J479" t="s">
        <v>29</v>
      </c>
      <c r="K479" t="s">
        <v>112</v>
      </c>
      <c r="L479" t="s">
        <v>474</v>
      </c>
      <c r="M479" t="s">
        <v>113</v>
      </c>
      <c r="P479" t="s">
        <v>26</v>
      </c>
      <c r="Q479" t="s">
        <v>30</v>
      </c>
      <c r="R479" t="s">
        <v>111</v>
      </c>
      <c r="S479" t="s">
        <v>90</v>
      </c>
      <c r="W479">
        <v>3751.75</v>
      </c>
      <c r="X479" t="s">
        <v>1340</v>
      </c>
      <c r="Y479" t="s">
        <v>263</v>
      </c>
      <c r="Z479" t="s">
        <v>31</v>
      </c>
    </row>
    <row r="480" spans="1:26" x14ac:dyDescent="0.3">
      <c r="A480" t="s">
        <v>26</v>
      </c>
      <c r="B480" t="s">
        <v>27</v>
      </c>
      <c r="C480">
        <v>2020</v>
      </c>
      <c r="D480">
        <v>11</v>
      </c>
      <c r="E480" t="s">
        <v>28</v>
      </c>
      <c r="F480" t="s">
        <v>1160</v>
      </c>
      <c r="G480" s="2">
        <v>43956</v>
      </c>
      <c r="H480" s="2">
        <v>43956</v>
      </c>
      <c r="I480">
        <v>85</v>
      </c>
      <c r="J480" t="s">
        <v>29</v>
      </c>
      <c r="K480" t="s">
        <v>112</v>
      </c>
      <c r="L480" t="s">
        <v>474</v>
      </c>
      <c r="M480" t="s">
        <v>113</v>
      </c>
      <c r="P480" t="s">
        <v>26</v>
      </c>
      <c r="Q480" t="s">
        <v>30</v>
      </c>
      <c r="R480" t="s">
        <v>111</v>
      </c>
      <c r="S480" t="s">
        <v>114</v>
      </c>
      <c r="W480">
        <v>3685.98</v>
      </c>
      <c r="X480" t="s">
        <v>1341</v>
      </c>
      <c r="Y480" t="s">
        <v>617</v>
      </c>
      <c r="Z480" t="s">
        <v>31</v>
      </c>
    </row>
    <row r="481" spans="1:26" x14ac:dyDescent="0.3">
      <c r="A481" t="s">
        <v>26</v>
      </c>
      <c r="B481" t="s">
        <v>27</v>
      </c>
      <c r="C481">
        <v>2020</v>
      </c>
      <c r="D481">
        <v>11</v>
      </c>
      <c r="E481" t="s">
        <v>28</v>
      </c>
      <c r="F481" t="s">
        <v>1160</v>
      </c>
      <c r="G481" s="2">
        <v>43956</v>
      </c>
      <c r="H481" s="2">
        <v>43956</v>
      </c>
      <c r="I481">
        <v>114</v>
      </c>
      <c r="J481" t="s">
        <v>29</v>
      </c>
      <c r="K481" t="s">
        <v>112</v>
      </c>
      <c r="L481" t="s">
        <v>474</v>
      </c>
      <c r="M481" t="s">
        <v>113</v>
      </c>
      <c r="P481" t="s">
        <v>26</v>
      </c>
      <c r="Q481" t="s">
        <v>30</v>
      </c>
      <c r="R481" t="s">
        <v>111</v>
      </c>
      <c r="S481" t="s">
        <v>131</v>
      </c>
      <c r="W481">
        <v>4147.2299999999996</v>
      </c>
      <c r="X481" t="s">
        <v>1342</v>
      </c>
      <c r="Y481" t="s">
        <v>262</v>
      </c>
      <c r="Z481" t="s">
        <v>31</v>
      </c>
    </row>
    <row r="482" spans="1:26" x14ac:dyDescent="0.3">
      <c r="A482" t="s">
        <v>26</v>
      </c>
      <c r="B482" t="s">
        <v>27</v>
      </c>
      <c r="C482">
        <v>2020</v>
      </c>
      <c r="D482">
        <v>11</v>
      </c>
      <c r="E482" t="s">
        <v>28</v>
      </c>
      <c r="F482" t="s">
        <v>1160</v>
      </c>
      <c r="G482" s="2">
        <v>43956</v>
      </c>
      <c r="H482" s="2">
        <v>43956</v>
      </c>
      <c r="I482">
        <v>116</v>
      </c>
      <c r="J482" t="s">
        <v>29</v>
      </c>
      <c r="K482" t="s">
        <v>112</v>
      </c>
      <c r="L482" t="s">
        <v>474</v>
      </c>
      <c r="M482" t="s">
        <v>113</v>
      </c>
      <c r="P482" t="s">
        <v>26</v>
      </c>
      <c r="Q482" t="s">
        <v>30</v>
      </c>
      <c r="R482" t="s">
        <v>111</v>
      </c>
      <c r="S482" t="s">
        <v>98</v>
      </c>
      <c r="W482">
        <v>3731.34</v>
      </c>
      <c r="X482" t="s">
        <v>1343</v>
      </c>
      <c r="Y482" t="s">
        <v>197</v>
      </c>
      <c r="Z482" t="s">
        <v>31</v>
      </c>
    </row>
    <row r="483" spans="1:26" x14ac:dyDescent="0.3">
      <c r="A483" t="s">
        <v>26</v>
      </c>
      <c r="B483" t="s">
        <v>27</v>
      </c>
      <c r="C483">
        <v>2020</v>
      </c>
      <c r="D483">
        <v>11</v>
      </c>
      <c r="E483" t="s">
        <v>28</v>
      </c>
      <c r="F483" t="s">
        <v>1164</v>
      </c>
      <c r="G483" s="2">
        <v>43958</v>
      </c>
      <c r="H483" s="2">
        <v>43958</v>
      </c>
      <c r="I483">
        <v>126</v>
      </c>
      <c r="J483" t="s">
        <v>29</v>
      </c>
      <c r="K483" t="s">
        <v>112</v>
      </c>
      <c r="L483" t="s">
        <v>474</v>
      </c>
      <c r="M483" t="s">
        <v>113</v>
      </c>
      <c r="P483" t="s">
        <v>26</v>
      </c>
      <c r="Q483" t="s">
        <v>30</v>
      </c>
      <c r="R483" t="s">
        <v>111</v>
      </c>
      <c r="S483" t="s">
        <v>51</v>
      </c>
      <c r="W483">
        <v>5108.6400000000003</v>
      </c>
      <c r="X483" t="s">
        <v>1344</v>
      </c>
      <c r="Y483" t="s">
        <v>200</v>
      </c>
      <c r="Z483" t="s">
        <v>31</v>
      </c>
    </row>
    <row r="484" spans="1:26" x14ac:dyDescent="0.3">
      <c r="A484" t="s">
        <v>26</v>
      </c>
      <c r="B484" t="s">
        <v>27</v>
      </c>
      <c r="C484">
        <v>2020</v>
      </c>
      <c r="D484">
        <v>11</v>
      </c>
      <c r="E484" t="s">
        <v>28</v>
      </c>
      <c r="F484" t="s">
        <v>1164</v>
      </c>
      <c r="G484" s="2">
        <v>43958</v>
      </c>
      <c r="H484" s="2">
        <v>43958</v>
      </c>
      <c r="I484">
        <v>128</v>
      </c>
      <c r="J484" t="s">
        <v>29</v>
      </c>
      <c r="K484" t="s">
        <v>112</v>
      </c>
      <c r="L484" t="s">
        <v>474</v>
      </c>
      <c r="M484" t="s">
        <v>113</v>
      </c>
      <c r="P484" t="s">
        <v>26</v>
      </c>
      <c r="Q484" t="s">
        <v>30</v>
      </c>
      <c r="R484" t="s">
        <v>111</v>
      </c>
      <c r="S484" t="s">
        <v>92</v>
      </c>
      <c r="W484">
        <v>130.88999999999999</v>
      </c>
      <c r="X484" t="s">
        <v>1345</v>
      </c>
      <c r="Y484" t="s">
        <v>266</v>
      </c>
      <c r="Z484" t="s">
        <v>31</v>
      </c>
    </row>
    <row r="485" spans="1:26" x14ac:dyDescent="0.3">
      <c r="A485" t="s">
        <v>26</v>
      </c>
      <c r="B485" t="s">
        <v>27</v>
      </c>
      <c r="C485">
        <v>2020</v>
      </c>
      <c r="D485">
        <v>11</v>
      </c>
      <c r="E485" t="s">
        <v>28</v>
      </c>
      <c r="F485" t="s">
        <v>1164</v>
      </c>
      <c r="G485" s="2">
        <v>43958</v>
      </c>
      <c r="H485" s="2">
        <v>43958</v>
      </c>
      <c r="I485">
        <v>130</v>
      </c>
      <c r="J485" t="s">
        <v>29</v>
      </c>
      <c r="K485" t="s">
        <v>112</v>
      </c>
      <c r="L485" t="s">
        <v>474</v>
      </c>
      <c r="M485" t="s">
        <v>113</v>
      </c>
      <c r="P485" t="s">
        <v>26</v>
      </c>
      <c r="Q485" t="s">
        <v>30</v>
      </c>
      <c r="R485" t="s">
        <v>111</v>
      </c>
      <c r="S485" t="s">
        <v>82</v>
      </c>
      <c r="W485">
        <v>3448.52</v>
      </c>
      <c r="X485" t="s">
        <v>1346</v>
      </c>
      <c r="Y485" t="s">
        <v>267</v>
      </c>
      <c r="Z485" t="s">
        <v>31</v>
      </c>
    </row>
    <row r="486" spans="1:26" x14ac:dyDescent="0.3">
      <c r="A486" t="s">
        <v>26</v>
      </c>
      <c r="B486" t="s">
        <v>27</v>
      </c>
      <c r="C486">
        <v>2020</v>
      </c>
      <c r="D486">
        <v>11</v>
      </c>
      <c r="E486" t="s">
        <v>28</v>
      </c>
      <c r="F486" t="s">
        <v>1164</v>
      </c>
      <c r="G486" s="2">
        <v>43958</v>
      </c>
      <c r="H486" s="2">
        <v>43958</v>
      </c>
      <c r="I486">
        <v>132</v>
      </c>
      <c r="J486" t="s">
        <v>29</v>
      </c>
      <c r="K486" t="s">
        <v>112</v>
      </c>
      <c r="L486" t="s">
        <v>474</v>
      </c>
      <c r="M486" t="s">
        <v>113</v>
      </c>
      <c r="P486" t="s">
        <v>26</v>
      </c>
      <c r="Q486" t="s">
        <v>30</v>
      </c>
      <c r="R486" t="s">
        <v>111</v>
      </c>
      <c r="S486" t="s">
        <v>33</v>
      </c>
      <c r="W486">
        <v>3916.17</v>
      </c>
      <c r="X486" t="s">
        <v>1347</v>
      </c>
      <c r="Y486" t="s">
        <v>448</v>
      </c>
      <c r="Z486" t="s">
        <v>31</v>
      </c>
    </row>
    <row r="487" spans="1:26" x14ac:dyDescent="0.3">
      <c r="A487" t="s">
        <v>26</v>
      </c>
      <c r="B487" t="s">
        <v>27</v>
      </c>
      <c r="C487">
        <v>2020</v>
      </c>
      <c r="D487">
        <v>11</v>
      </c>
      <c r="E487" t="s">
        <v>28</v>
      </c>
      <c r="F487" t="s">
        <v>1164</v>
      </c>
      <c r="G487" s="2">
        <v>43958</v>
      </c>
      <c r="H487" s="2">
        <v>43958</v>
      </c>
      <c r="I487">
        <v>136</v>
      </c>
      <c r="J487" t="s">
        <v>29</v>
      </c>
      <c r="K487" t="s">
        <v>112</v>
      </c>
      <c r="L487" t="s">
        <v>474</v>
      </c>
      <c r="M487" t="s">
        <v>113</v>
      </c>
      <c r="P487" t="s">
        <v>26</v>
      </c>
      <c r="Q487" t="s">
        <v>30</v>
      </c>
      <c r="R487" t="s">
        <v>111</v>
      </c>
      <c r="S487" t="s">
        <v>72</v>
      </c>
      <c r="W487">
        <v>1641</v>
      </c>
      <c r="X487" t="s">
        <v>1348</v>
      </c>
      <c r="Y487" t="s">
        <v>268</v>
      </c>
      <c r="Z487" t="s">
        <v>31</v>
      </c>
    </row>
    <row r="488" spans="1:26" x14ac:dyDescent="0.3">
      <c r="A488" t="s">
        <v>26</v>
      </c>
      <c r="B488" t="s">
        <v>27</v>
      </c>
      <c r="C488">
        <v>2020</v>
      </c>
      <c r="D488">
        <v>11</v>
      </c>
      <c r="E488" t="s">
        <v>28</v>
      </c>
      <c r="F488" t="s">
        <v>1164</v>
      </c>
      <c r="G488" s="2">
        <v>43958</v>
      </c>
      <c r="H488" s="2">
        <v>43958</v>
      </c>
      <c r="I488">
        <v>159</v>
      </c>
      <c r="J488" t="s">
        <v>29</v>
      </c>
      <c r="K488" t="s">
        <v>112</v>
      </c>
      <c r="L488" t="s">
        <v>474</v>
      </c>
      <c r="M488" t="s">
        <v>113</v>
      </c>
      <c r="P488" t="s">
        <v>26</v>
      </c>
      <c r="Q488" t="s">
        <v>30</v>
      </c>
      <c r="R488" t="s">
        <v>111</v>
      </c>
      <c r="S488" t="s">
        <v>97</v>
      </c>
      <c r="W488">
        <v>4093.18</v>
      </c>
      <c r="X488" t="s">
        <v>1349</v>
      </c>
      <c r="Y488" t="s">
        <v>198</v>
      </c>
      <c r="Z488" t="s">
        <v>31</v>
      </c>
    </row>
    <row r="489" spans="1:26" x14ac:dyDescent="0.3">
      <c r="A489" t="s">
        <v>26</v>
      </c>
      <c r="B489" t="s">
        <v>27</v>
      </c>
      <c r="C489">
        <v>2020</v>
      </c>
      <c r="D489">
        <v>11</v>
      </c>
      <c r="E489" t="s">
        <v>28</v>
      </c>
      <c r="F489" t="s">
        <v>1164</v>
      </c>
      <c r="G489" s="2">
        <v>43958</v>
      </c>
      <c r="H489" s="2">
        <v>43958</v>
      </c>
      <c r="I489">
        <v>161</v>
      </c>
      <c r="J489" t="s">
        <v>29</v>
      </c>
      <c r="K489" t="s">
        <v>112</v>
      </c>
      <c r="L489" t="s">
        <v>474</v>
      </c>
      <c r="M489" t="s">
        <v>113</v>
      </c>
      <c r="P489" t="s">
        <v>26</v>
      </c>
      <c r="Q489" t="s">
        <v>30</v>
      </c>
      <c r="R489" t="s">
        <v>111</v>
      </c>
      <c r="S489" t="s">
        <v>50</v>
      </c>
      <c r="W489">
        <v>3022.1</v>
      </c>
      <c r="X489" t="s">
        <v>1350</v>
      </c>
      <c r="Y489" t="s">
        <v>199</v>
      </c>
      <c r="Z489" t="s">
        <v>31</v>
      </c>
    </row>
    <row r="490" spans="1:26" x14ac:dyDescent="0.3">
      <c r="A490" t="s">
        <v>26</v>
      </c>
      <c r="B490" t="s">
        <v>27</v>
      </c>
      <c r="C490">
        <v>2020</v>
      </c>
      <c r="D490">
        <v>11</v>
      </c>
      <c r="E490" t="s">
        <v>28</v>
      </c>
      <c r="F490" t="s">
        <v>1164</v>
      </c>
      <c r="G490" s="2">
        <v>43958</v>
      </c>
      <c r="H490" s="2">
        <v>43958</v>
      </c>
      <c r="I490">
        <v>163</v>
      </c>
      <c r="J490" t="s">
        <v>29</v>
      </c>
      <c r="K490" t="s">
        <v>112</v>
      </c>
      <c r="L490" t="s">
        <v>474</v>
      </c>
      <c r="M490" t="s">
        <v>113</v>
      </c>
      <c r="P490" t="s">
        <v>26</v>
      </c>
      <c r="Q490" t="s">
        <v>30</v>
      </c>
      <c r="R490" t="s">
        <v>111</v>
      </c>
      <c r="S490" t="s">
        <v>67</v>
      </c>
      <c r="W490">
        <v>421</v>
      </c>
      <c r="X490" t="s">
        <v>1351</v>
      </c>
      <c r="Y490" t="s">
        <v>264</v>
      </c>
      <c r="Z490" t="s">
        <v>31</v>
      </c>
    </row>
    <row r="491" spans="1:26" x14ac:dyDescent="0.3">
      <c r="A491" t="s">
        <v>26</v>
      </c>
      <c r="B491" t="s">
        <v>27</v>
      </c>
      <c r="C491">
        <v>2020</v>
      </c>
      <c r="D491">
        <v>11</v>
      </c>
      <c r="E491" t="s">
        <v>28</v>
      </c>
      <c r="F491" t="s">
        <v>1164</v>
      </c>
      <c r="G491" s="2">
        <v>43958</v>
      </c>
      <c r="H491" s="2">
        <v>43958</v>
      </c>
      <c r="I491">
        <v>165</v>
      </c>
      <c r="J491" t="s">
        <v>29</v>
      </c>
      <c r="K491" t="s">
        <v>112</v>
      </c>
      <c r="L491" t="s">
        <v>474</v>
      </c>
      <c r="M491" t="s">
        <v>113</v>
      </c>
      <c r="P491" t="s">
        <v>26</v>
      </c>
      <c r="Q491" t="s">
        <v>30</v>
      </c>
      <c r="R491" t="s">
        <v>111</v>
      </c>
      <c r="S491" t="s">
        <v>80</v>
      </c>
      <c r="W491">
        <v>4375.3500000000004</v>
      </c>
      <c r="X491" t="s">
        <v>1352</v>
      </c>
      <c r="Y491" t="s">
        <v>571</v>
      </c>
      <c r="Z491" t="s">
        <v>31</v>
      </c>
    </row>
    <row r="492" spans="1:26" x14ac:dyDescent="0.3">
      <c r="A492" t="s">
        <v>26</v>
      </c>
      <c r="B492" t="s">
        <v>27</v>
      </c>
      <c r="C492">
        <v>2020</v>
      </c>
      <c r="D492">
        <v>11</v>
      </c>
      <c r="E492" t="s">
        <v>28</v>
      </c>
      <c r="F492" t="s">
        <v>1164</v>
      </c>
      <c r="G492" s="2">
        <v>43958</v>
      </c>
      <c r="H492" s="2">
        <v>43958</v>
      </c>
      <c r="I492">
        <v>167</v>
      </c>
      <c r="J492" t="s">
        <v>29</v>
      </c>
      <c r="K492" t="s">
        <v>112</v>
      </c>
      <c r="L492" t="s">
        <v>474</v>
      </c>
      <c r="M492" t="s">
        <v>113</v>
      </c>
      <c r="P492" t="s">
        <v>26</v>
      </c>
      <c r="Q492" t="s">
        <v>30</v>
      </c>
      <c r="R492" t="s">
        <v>111</v>
      </c>
      <c r="S492" t="s">
        <v>101</v>
      </c>
      <c r="W492">
        <v>4375</v>
      </c>
      <c r="X492" t="s">
        <v>1353</v>
      </c>
      <c r="Y492" t="s">
        <v>544</v>
      </c>
      <c r="Z492" t="s">
        <v>31</v>
      </c>
    </row>
    <row r="493" spans="1:26" x14ac:dyDescent="0.3">
      <c r="A493" t="s">
        <v>26</v>
      </c>
      <c r="B493" t="s">
        <v>27</v>
      </c>
      <c r="C493">
        <v>2020</v>
      </c>
      <c r="D493">
        <v>11</v>
      </c>
      <c r="E493" t="s">
        <v>28</v>
      </c>
      <c r="F493" t="s">
        <v>1164</v>
      </c>
      <c r="G493" s="2">
        <v>43958</v>
      </c>
      <c r="H493" s="2">
        <v>43958</v>
      </c>
      <c r="I493">
        <v>169</v>
      </c>
      <c r="J493" t="s">
        <v>29</v>
      </c>
      <c r="K493" t="s">
        <v>112</v>
      </c>
      <c r="L493" t="s">
        <v>474</v>
      </c>
      <c r="M493" t="s">
        <v>113</v>
      </c>
      <c r="P493" t="s">
        <v>26</v>
      </c>
      <c r="Q493" t="s">
        <v>30</v>
      </c>
      <c r="R493" t="s">
        <v>111</v>
      </c>
      <c r="S493" t="s">
        <v>40</v>
      </c>
      <c r="W493">
        <v>3835</v>
      </c>
      <c r="X493" t="s">
        <v>1354</v>
      </c>
      <c r="Y493" t="s">
        <v>265</v>
      </c>
      <c r="Z493" t="s">
        <v>31</v>
      </c>
    </row>
    <row r="494" spans="1:26" x14ac:dyDescent="0.3">
      <c r="A494" t="s">
        <v>26</v>
      </c>
      <c r="B494" t="s">
        <v>27</v>
      </c>
      <c r="C494">
        <v>2020</v>
      </c>
      <c r="D494">
        <v>11</v>
      </c>
      <c r="E494" t="s">
        <v>28</v>
      </c>
      <c r="F494" t="s">
        <v>1183</v>
      </c>
      <c r="G494" s="2">
        <v>43959</v>
      </c>
      <c r="H494" s="2">
        <v>43959</v>
      </c>
      <c r="I494">
        <v>130</v>
      </c>
      <c r="J494" t="s">
        <v>29</v>
      </c>
      <c r="K494" t="s">
        <v>112</v>
      </c>
      <c r="L494" t="s">
        <v>474</v>
      </c>
      <c r="M494" t="s">
        <v>113</v>
      </c>
      <c r="P494" t="s">
        <v>26</v>
      </c>
      <c r="Q494" t="s">
        <v>30</v>
      </c>
      <c r="R494" t="s">
        <v>111</v>
      </c>
      <c r="S494" t="s">
        <v>56</v>
      </c>
      <c r="W494">
        <v>4613.93</v>
      </c>
      <c r="X494" t="s">
        <v>1355</v>
      </c>
      <c r="Y494" t="s">
        <v>233</v>
      </c>
      <c r="Z494" t="s">
        <v>31</v>
      </c>
    </row>
    <row r="495" spans="1:26" x14ac:dyDescent="0.3">
      <c r="A495" t="s">
        <v>26</v>
      </c>
      <c r="B495" t="s">
        <v>27</v>
      </c>
      <c r="C495">
        <v>2020</v>
      </c>
      <c r="D495">
        <v>11</v>
      </c>
      <c r="E495" t="s">
        <v>28</v>
      </c>
      <c r="F495" t="s">
        <v>1183</v>
      </c>
      <c r="G495" s="2">
        <v>43959</v>
      </c>
      <c r="H495" s="2">
        <v>43959</v>
      </c>
      <c r="I495">
        <v>131</v>
      </c>
      <c r="J495" t="s">
        <v>29</v>
      </c>
      <c r="K495" t="s">
        <v>112</v>
      </c>
      <c r="L495" t="s">
        <v>474</v>
      </c>
      <c r="M495" t="s">
        <v>113</v>
      </c>
      <c r="P495" t="s">
        <v>26</v>
      </c>
      <c r="Q495" t="s">
        <v>30</v>
      </c>
      <c r="R495" t="s">
        <v>111</v>
      </c>
      <c r="S495" t="s">
        <v>139</v>
      </c>
      <c r="W495">
        <v>6980.91</v>
      </c>
      <c r="X495" t="s">
        <v>1356</v>
      </c>
      <c r="Y495" t="s">
        <v>1357</v>
      </c>
      <c r="Z495" t="s">
        <v>31</v>
      </c>
    </row>
    <row r="496" spans="1:26" x14ac:dyDescent="0.3">
      <c r="A496" t="s">
        <v>26</v>
      </c>
      <c r="B496" t="s">
        <v>27</v>
      </c>
      <c r="C496">
        <v>2020</v>
      </c>
      <c r="D496">
        <v>11</v>
      </c>
      <c r="E496" t="s">
        <v>28</v>
      </c>
      <c r="F496" t="s">
        <v>1183</v>
      </c>
      <c r="G496" s="2">
        <v>43959</v>
      </c>
      <c r="H496" s="2">
        <v>43959</v>
      </c>
      <c r="I496">
        <v>134</v>
      </c>
      <c r="J496" t="s">
        <v>29</v>
      </c>
      <c r="K496" t="s">
        <v>112</v>
      </c>
      <c r="L496" t="s">
        <v>474</v>
      </c>
      <c r="M496" t="s">
        <v>113</v>
      </c>
      <c r="P496" t="s">
        <v>26</v>
      </c>
      <c r="Q496" t="s">
        <v>30</v>
      </c>
      <c r="R496" t="s">
        <v>111</v>
      </c>
      <c r="S496" t="s">
        <v>41</v>
      </c>
      <c r="W496">
        <v>2628.71</v>
      </c>
      <c r="X496" t="s">
        <v>1358</v>
      </c>
      <c r="Y496" t="s">
        <v>450</v>
      </c>
      <c r="Z496" t="s">
        <v>31</v>
      </c>
    </row>
    <row r="497" spans="1:26" x14ac:dyDescent="0.3">
      <c r="A497" t="s">
        <v>26</v>
      </c>
      <c r="B497" t="s">
        <v>27</v>
      </c>
      <c r="C497">
        <v>2020</v>
      </c>
      <c r="D497">
        <v>11</v>
      </c>
      <c r="E497" t="s">
        <v>28</v>
      </c>
      <c r="F497" t="s">
        <v>1183</v>
      </c>
      <c r="G497" s="2">
        <v>43959</v>
      </c>
      <c r="H497" s="2">
        <v>43959</v>
      </c>
      <c r="I497">
        <v>136</v>
      </c>
      <c r="J497" t="s">
        <v>29</v>
      </c>
      <c r="K497" t="s">
        <v>112</v>
      </c>
      <c r="L497" t="s">
        <v>474</v>
      </c>
      <c r="M497" t="s">
        <v>113</v>
      </c>
      <c r="P497" t="s">
        <v>26</v>
      </c>
      <c r="Q497" t="s">
        <v>30</v>
      </c>
      <c r="R497" t="s">
        <v>111</v>
      </c>
      <c r="S497" t="s">
        <v>141</v>
      </c>
      <c r="W497">
        <v>18211.2</v>
      </c>
      <c r="X497" t="s">
        <v>1359</v>
      </c>
      <c r="Y497" t="s">
        <v>335</v>
      </c>
      <c r="Z497" t="s">
        <v>31</v>
      </c>
    </row>
    <row r="498" spans="1:26" x14ac:dyDescent="0.3">
      <c r="A498" t="s">
        <v>26</v>
      </c>
      <c r="B498" t="s">
        <v>27</v>
      </c>
      <c r="C498">
        <v>2020</v>
      </c>
      <c r="D498">
        <v>11</v>
      </c>
      <c r="E498" t="s">
        <v>28</v>
      </c>
      <c r="F498" t="s">
        <v>1183</v>
      </c>
      <c r="G498" s="2">
        <v>43959</v>
      </c>
      <c r="H498" s="2">
        <v>43959</v>
      </c>
      <c r="I498">
        <v>139</v>
      </c>
      <c r="J498" t="s">
        <v>29</v>
      </c>
      <c r="K498" t="s">
        <v>112</v>
      </c>
      <c r="L498" t="s">
        <v>474</v>
      </c>
      <c r="M498" t="s">
        <v>113</v>
      </c>
      <c r="P498" t="s">
        <v>26</v>
      </c>
      <c r="Q498" t="s">
        <v>30</v>
      </c>
      <c r="R498" t="s">
        <v>111</v>
      </c>
      <c r="S498" t="s">
        <v>107</v>
      </c>
      <c r="W498">
        <v>6303.48</v>
      </c>
      <c r="X498" t="s">
        <v>1360</v>
      </c>
      <c r="Y498" t="s">
        <v>270</v>
      </c>
      <c r="Z498" t="s">
        <v>31</v>
      </c>
    </row>
    <row r="499" spans="1:26" x14ac:dyDescent="0.3">
      <c r="A499" t="s">
        <v>26</v>
      </c>
      <c r="B499" t="s">
        <v>27</v>
      </c>
      <c r="C499">
        <v>2020</v>
      </c>
      <c r="D499">
        <v>11</v>
      </c>
      <c r="E499" t="s">
        <v>28</v>
      </c>
      <c r="F499" t="s">
        <v>1183</v>
      </c>
      <c r="G499" s="2">
        <v>43959</v>
      </c>
      <c r="H499" s="2">
        <v>43959</v>
      </c>
      <c r="I499">
        <v>141</v>
      </c>
      <c r="J499" t="s">
        <v>29</v>
      </c>
      <c r="K499" t="s">
        <v>112</v>
      </c>
      <c r="L499" t="s">
        <v>474</v>
      </c>
      <c r="M499" t="s">
        <v>113</v>
      </c>
      <c r="P499" t="s">
        <v>26</v>
      </c>
      <c r="Q499" t="s">
        <v>30</v>
      </c>
      <c r="R499" t="s">
        <v>111</v>
      </c>
      <c r="S499" t="s">
        <v>102</v>
      </c>
      <c r="W499">
        <v>2574.37</v>
      </c>
      <c r="X499" t="s">
        <v>1361</v>
      </c>
      <c r="Y499" t="s">
        <v>1362</v>
      </c>
      <c r="Z499" t="s">
        <v>31</v>
      </c>
    </row>
    <row r="500" spans="1:26" x14ac:dyDescent="0.3">
      <c r="A500" t="s">
        <v>26</v>
      </c>
      <c r="B500" t="s">
        <v>27</v>
      </c>
      <c r="C500">
        <v>2020</v>
      </c>
      <c r="D500">
        <v>11</v>
      </c>
      <c r="E500" t="s">
        <v>28</v>
      </c>
      <c r="F500" t="s">
        <v>1183</v>
      </c>
      <c r="G500" s="2">
        <v>43959</v>
      </c>
      <c r="H500" s="2">
        <v>43959</v>
      </c>
      <c r="I500">
        <v>143</v>
      </c>
      <c r="J500" t="s">
        <v>29</v>
      </c>
      <c r="K500" t="s">
        <v>112</v>
      </c>
      <c r="L500" t="s">
        <v>474</v>
      </c>
      <c r="M500" t="s">
        <v>113</v>
      </c>
      <c r="P500" t="s">
        <v>26</v>
      </c>
      <c r="Q500" t="s">
        <v>30</v>
      </c>
      <c r="R500" t="s">
        <v>111</v>
      </c>
      <c r="S500" t="s">
        <v>47</v>
      </c>
      <c r="W500">
        <v>13533.02</v>
      </c>
      <c r="X500" t="s">
        <v>1363</v>
      </c>
      <c r="Y500" t="s">
        <v>1364</v>
      </c>
      <c r="Z500" t="s">
        <v>31</v>
      </c>
    </row>
    <row r="501" spans="1:26" x14ac:dyDescent="0.3">
      <c r="A501" t="s">
        <v>26</v>
      </c>
      <c r="B501" t="s">
        <v>27</v>
      </c>
      <c r="C501">
        <v>2020</v>
      </c>
      <c r="D501">
        <v>11</v>
      </c>
      <c r="E501" t="s">
        <v>28</v>
      </c>
      <c r="F501" t="s">
        <v>1183</v>
      </c>
      <c r="G501" s="2">
        <v>43959</v>
      </c>
      <c r="H501" s="2">
        <v>43959</v>
      </c>
      <c r="I501">
        <v>145</v>
      </c>
      <c r="J501" t="s">
        <v>29</v>
      </c>
      <c r="K501" t="s">
        <v>112</v>
      </c>
      <c r="L501" t="s">
        <v>474</v>
      </c>
      <c r="M501" t="s">
        <v>113</v>
      </c>
      <c r="P501" t="s">
        <v>26</v>
      </c>
      <c r="Q501" t="s">
        <v>30</v>
      </c>
      <c r="R501" t="s">
        <v>111</v>
      </c>
      <c r="S501" t="s">
        <v>117</v>
      </c>
      <c r="W501">
        <v>9517.75</v>
      </c>
      <c r="X501" t="s">
        <v>1365</v>
      </c>
      <c r="Y501" t="s">
        <v>336</v>
      </c>
      <c r="Z501" t="s">
        <v>31</v>
      </c>
    </row>
    <row r="502" spans="1:26" x14ac:dyDescent="0.3">
      <c r="A502" t="s">
        <v>26</v>
      </c>
      <c r="B502" t="s">
        <v>27</v>
      </c>
      <c r="C502">
        <v>2020</v>
      </c>
      <c r="D502">
        <v>11</v>
      </c>
      <c r="E502" t="s">
        <v>28</v>
      </c>
      <c r="F502" t="s">
        <v>1183</v>
      </c>
      <c r="G502" s="2">
        <v>43959</v>
      </c>
      <c r="H502" s="2">
        <v>43959</v>
      </c>
      <c r="I502">
        <v>150</v>
      </c>
      <c r="J502" t="s">
        <v>29</v>
      </c>
      <c r="K502" t="s">
        <v>112</v>
      </c>
      <c r="L502" t="s">
        <v>474</v>
      </c>
      <c r="M502" t="s">
        <v>113</v>
      </c>
      <c r="P502" t="s">
        <v>26</v>
      </c>
      <c r="Q502" t="s">
        <v>30</v>
      </c>
      <c r="R502" t="s">
        <v>111</v>
      </c>
      <c r="S502" t="s">
        <v>118</v>
      </c>
      <c r="W502">
        <v>3709.75</v>
      </c>
      <c r="X502" t="s">
        <v>1366</v>
      </c>
      <c r="Y502" t="s">
        <v>243</v>
      </c>
      <c r="Z502" t="s">
        <v>31</v>
      </c>
    </row>
    <row r="503" spans="1:26" x14ac:dyDescent="0.3">
      <c r="A503" t="s">
        <v>26</v>
      </c>
      <c r="B503" t="s">
        <v>27</v>
      </c>
      <c r="C503">
        <v>2020</v>
      </c>
      <c r="D503">
        <v>11</v>
      </c>
      <c r="E503" t="s">
        <v>28</v>
      </c>
      <c r="F503" t="s">
        <v>1183</v>
      </c>
      <c r="G503" s="2">
        <v>43959</v>
      </c>
      <c r="H503" s="2">
        <v>43959</v>
      </c>
      <c r="I503">
        <v>152</v>
      </c>
      <c r="J503" t="s">
        <v>29</v>
      </c>
      <c r="K503" t="s">
        <v>112</v>
      </c>
      <c r="L503" t="s">
        <v>474</v>
      </c>
      <c r="M503" t="s">
        <v>113</v>
      </c>
      <c r="P503" t="s">
        <v>26</v>
      </c>
      <c r="Q503" t="s">
        <v>30</v>
      </c>
      <c r="R503" t="s">
        <v>111</v>
      </c>
      <c r="S503" t="s">
        <v>55</v>
      </c>
      <c r="W503">
        <v>11814</v>
      </c>
      <c r="X503" t="s">
        <v>1367</v>
      </c>
      <c r="Y503" t="s">
        <v>239</v>
      </c>
      <c r="Z503" t="s">
        <v>31</v>
      </c>
    </row>
    <row r="504" spans="1:26" x14ac:dyDescent="0.3">
      <c r="A504" t="s">
        <v>26</v>
      </c>
      <c r="B504" t="s">
        <v>27</v>
      </c>
      <c r="C504">
        <v>2020</v>
      </c>
      <c r="D504">
        <v>11</v>
      </c>
      <c r="E504" t="s">
        <v>28</v>
      </c>
      <c r="F504" t="s">
        <v>1183</v>
      </c>
      <c r="G504" s="2">
        <v>43959</v>
      </c>
      <c r="H504" s="2">
        <v>43959</v>
      </c>
      <c r="I504">
        <v>154</v>
      </c>
      <c r="J504" t="s">
        <v>29</v>
      </c>
      <c r="K504" t="s">
        <v>112</v>
      </c>
      <c r="L504" t="s">
        <v>474</v>
      </c>
      <c r="M504" t="s">
        <v>113</v>
      </c>
      <c r="P504" t="s">
        <v>26</v>
      </c>
      <c r="Q504" t="s">
        <v>30</v>
      </c>
      <c r="R504" t="s">
        <v>111</v>
      </c>
      <c r="S504" t="s">
        <v>76</v>
      </c>
      <c r="W504">
        <v>5653.94</v>
      </c>
      <c r="X504" t="s">
        <v>1368</v>
      </c>
      <c r="Y504" t="s">
        <v>330</v>
      </c>
      <c r="Z504" t="s">
        <v>31</v>
      </c>
    </row>
    <row r="505" spans="1:26" x14ac:dyDescent="0.3">
      <c r="A505" t="s">
        <v>26</v>
      </c>
      <c r="B505" t="s">
        <v>27</v>
      </c>
      <c r="C505">
        <v>2020</v>
      </c>
      <c r="D505">
        <v>11</v>
      </c>
      <c r="E505" t="s">
        <v>28</v>
      </c>
      <c r="F505" t="s">
        <v>1183</v>
      </c>
      <c r="G505" s="2">
        <v>43959</v>
      </c>
      <c r="H505" s="2">
        <v>43959</v>
      </c>
      <c r="I505">
        <v>155</v>
      </c>
      <c r="J505" t="s">
        <v>29</v>
      </c>
      <c r="K505" t="s">
        <v>112</v>
      </c>
      <c r="L505" t="s">
        <v>474</v>
      </c>
      <c r="M505" t="s">
        <v>113</v>
      </c>
      <c r="P505" t="s">
        <v>26</v>
      </c>
      <c r="Q505" t="s">
        <v>30</v>
      </c>
      <c r="R505" t="s">
        <v>111</v>
      </c>
      <c r="S505" t="s">
        <v>64</v>
      </c>
      <c r="W505">
        <v>10482.950000000001</v>
      </c>
      <c r="X505" t="s">
        <v>1369</v>
      </c>
      <c r="Y505" t="s">
        <v>419</v>
      </c>
      <c r="Z505" t="s">
        <v>31</v>
      </c>
    </row>
    <row r="506" spans="1:26" x14ac:dyDescent="0.3">
      <c r="A506" t="s">
        <v>26</v>
      </c>
      <c r="B506" t="s">
        <v>27</v>
      </c>
      <c r="C506">
        <v>2020</v>
      </c>
      <c r="D506">
        <v>11</v>
      </c>
      <c r="E506" t="s">
        <v>28</v>
      </c>
      <c r="F506" t="s">
        <v>1183</v>
      </c>
      <c r="G506" s="2">
        <v>43959</v>
      </c>
      <c r="H506" s="2">
        <v>43959</v>
      </c>
      <c r="I506">
        <v>157</v>
      </c>
      <c r="J506" t="s">
        <v>29</v>
      </c>
      <c r="K506" t="s">
        <v>112</v>
      </c>
      <c r="L506" t="s">
        <v>474</v>
      </c>
      <c r="M506" t="s">
        <v>113</v>
      </c>
      <c r="P506" t="s">
        <v>26</v>
      </c>
      <c r="Q506" t="s">
        <v>30</v>
      </c>
      <c r="R506" t="s">
        <v>111</v>
      </c>
      <c r="S506" t="s">
        <v>137</v>
      </c>
      <c r="W506">
        <v>4378.71</v>
      </c>
      <c r="X506" t="s">
        <v>1370</v>
      </c>
      <c r="Y506" t="s">
        <v>162</v>
      </c>
      <c r="Z506" t="s">
        <v>31</v>
      </c>
    </row>
    <row r="507" spans="1:26" x14ac:dyDescent="0.3">
      <c r="A507" t="s">
        <v>26</v>
      </c>
      <c r="B507" t="s">
        <v>27</v>
      </c>
      <c r="C507">
        <v>2020</v>
      </c>
      <c r="D507">
        <v>11</v>
      </c>
      <c r="E507" t="s">
        <v>28</v>
      </c>
      <c r="F507" t="s">
        <v>1183</v>
      </c>
      <c r="G507" s="2">
        <v>43959</v>
      </c>
      <c r="H507" s="2">
        <v>43959</v>
      </c>
      <c r="I507">
        <v>159</v>
      </c>
      <c r="J507" t="s">
        <v>29</v>
      </c>
      <c r="K507" t="s">
        <v>112</v>
      </c>
      <c r="L507" t="s">
        <v>474</v>
      </c>
      <c r="M507" t="s">
        <v>113</v>
      </c>
      <c r="P507" t="s">
        <v>26</v>
      </c>
      <c r="Q507" t="s">
        <v>30</v>
      </c>
      <c r="R507" t="s">
        <v>111</v>
      </c>
      <c r="S507" t="s">
        <v>45</v>
      </c>
      <c r="W507">
        <v>6903</v>
      </c>
      <c r="X507" t="s">
        <v>1371</v>
      </c>
      <c r="Y507" t="s">
        <v>331</v>
      </c>
      <c r="Z507" t="s">
        <v>31</v>
      </c>
    </row>
    <row r="508" spans="1:26" x14ac:dyDescent="0.3">
      <c r="A508" t="s">
        <v>26</v>
      </c>
      <c r="B508" t="s">
        <v>27</v>
      </c>
      <c r="C508">
        <v>2020</v>
      </c>
      <c r="D508">
        <v>11</v>
      </c>
      <c r="E508" t="s">
        <v>28</v>
      </c>
      <c r="F508" t="s">
        <v>1183</v>
      </c>
      <c r="G508" s="2">
        <v>43959</v>
      </c>
      <c r="H508" s="2">
        <v>43959</v>
      </c>
      <c r="I508">
        <v>163</v>
      </c>
      <c r="J508" t="s">
        <v>29</v>
      </c>
      <c r="K508" t="s">
        <v>112</v>
      </c>
      <c r="L508" t="s">
        <v>474</v>
      </c>
      <c r="M508" t="s">
        <v>113</v>
      </c>
      <c r="P508" t="s">
        <v>26</v>
      </c>
      <c r="Q508" t="s">
        <v>30</v>
      </c>
      <c r="R508" t="s">
        <v>111</v>
      </c>
      <c r="S508" t="s">
        <v>75</v>
      </c>
      <c r="W508">
        <v>10250</v>
      </c>
      <c r="X508" t="s">
        <v>1372</v>
      </c>
      <c r="Y508" t="s">
        <v>547</v>
      </c>
      <c r="Z508" t="s">
        <v>31</v>
      </c>
    </row>
    <row r="509" spans="1:26" x14ac:dyDescent="0.3">
      <c r="A509" t="s">
        <v>26</v>
      </c>
      <c r="B509" t="s">
        <v>27</v>
      </c>
      <c r="C509">
        <v>2020</v>
      </c>
      <c r="D509">
        <v>11</v>
      </c>
      <c r="E509" t="s">
        <v>28</v>
      </c>
      <c r="F509" t="s">
        <v>1183</v>
      </c>
      <c r="G509" s="2">
        <v>43959</v>
      </c>
      <c r="H509" s="2">
        <v>43959</v>
      </c>
      <c r="I509">
        <v>165</v>
      </c>
      <c r="J509" t="s">
        <v>29</v>
      </c>
      <c r="K509" t="s">
        <v>112</v>
      </c>
      <c r="L509" t="s">
        <v>474</v>
      </c>
      <c r="M509" t="s">
        <v>113</v>
      </c>
      <c r="P509" t="s">
        <v>26</v>
      </c>
      <c r="Q509" t="s">
        <v>30</v>
      </c>
      <c r="R509" t="s">
        <v>111</v>
      </c>
      <c r="S509" t="s">
        <v>37</v>
      </c>
      <c r="W509">
        <v>6041.47</v>
      </c>
      <c r="X509" t="s">
        <v>1373</v>
      </c>
      <c r="Y509" t="s">
        <v>297</v>
      </c>
      <c r="Z509" t="s">
        <v>31</v>
      </c>
    </row>
    <row r="510" spans="1:26" x14ac:dyDescent="0.3">
      <c r="A510" t="s">
        <v>26</v>
      </c>
      <c r="B510" t="s">
        <v>27</v>
      </c>
      <c r="C510">
        <v>2020</v>
      </c>
      <c r="D510">
        <v>11</v>
      </c>
      <c r="E510" t="s">
        <v>28</v>
      </c>
      <c r="F510" t="s">
        <v>1183</v>
      </c>
      <c r="G510" s="2">
        <v>43959</v>
      </c>
      <c r="H510" s="2">
        <v>43959</v>
      </c>
      <c r="I510">
        <v>166</v>
      </c>
      <c r="J510" t="s">
        <v>29</v>
      </c>
      <c r="K510" t="s">
        <v>112</v>
      </c>
      <c r="L510" t="s">
        <v>474</v>
      </c>
      <c r="M510" t="s">
        <v>113</v>
      </c>
      <c r="P510" t="s">
        <v>26</v>
      </c>
      <c r="Q510" t="s">
        <v>30</v>
      </c>
      <c r="R510" t="s">
        <v>111</v>
      </c>
      <c r="S510" t="s">
        <v>123</v>
      </c>
      <c r="W510">
        <v>56006</v>
      </c>
      <c r="X510" t="s">
        <v>1374</v>
      </c>
      <c r="Y510" t="s">
        <v>1375</v>
      </c>
      <c r="Z510" t="s">
        <v>31</v>
      </c>
    </row>
    <row r="511" spans="1:26" x14ac:dyDescent="0.3">
      <c r="A511" t="s">
        <v>26</v>
      </c>
      <c r="B511" t="s">
        <v>27</v>
      </c>
      <c r="C511">
        <v>2020</v>
      </c>
      <c r="D511">
        <v>11</v>
      </c>
      <c r="E511" t="s">
        <v>28</v>
      </c>
      <c r="F511" t="s">
        <v>1183</v>
      </c>
      <c r="G511" s="2">
        <v>43959</v>
      </c>
      <c r="H511" s="2">
        <v>43959</v>
      </c>
      <c r="I511">
        <v>168</v>
      </c>
      <c r="J511" t="s">
        <v>29</v>
      </c>
      <c r="K511" t="s">
        <v>112</v>
      </c>
      <c r="L511" t="s">
        <v>474</v>
      </c>
      <c r="M511" t="s">
        <v>113</v>
      </c>
      <c r="P511" t="s">
        <v>26</v>
      </c>
      <c r="Q511" t="s">
        <v>30</v>
      </c>
      <c r="R511" t="s">
        <v>111</v>
      </c>
      <c r="S511" t="s">
        <v>148</v>
      </c>
      <c r="W511">
        <v>16.87</v>
      </c>
      <c r="X511" t="s">
        <v>1376</v>
      </c>
      <c r="Y511" t="s">
        <v>244</v>
      </c>
      <c r="Z511" t="s">
        <v>31</v>
      </c>
    </row>
    <row r="512" spans="1:26" x14ac:dyDescent="0.3">
      <c r="A512" t="s">
        <v>26</v>
      </c>
      <c r="B512" t="s">
        <v>27</v>
      </c>
      <c r="C512">
        <v>2020</v>
      </c>
      <c r="D512">
        <v>11</v>
      </c>
      <c r="E512" t="s">
        <v>28</v>
      </c>
      <c r="F512" t="s">
        <v>1183</v>
      </c>
      <c r="G512" s="2">
        <v>43959</v>
      </c>
      <c r="H512" s="2">
        <v>43959</v>
      </c>
      <c r="I512">
        <v>170</v>
      </c>
      <c r="J512" t="s">
        <v>29</v>
      </c>
      <c r="K512" t="s">
        <v>112</v>
      </c>
      <c r="L512" t="s">
        <v>474</v>
      </c>
      <c r="M512" t="s">
        <v>113</v>
      </c>
      <c r="P512" t="s">
        <v>26</v>
      </c>
      <c r="Q512" t="s">
        <v>30</v>
      </c>
      <c r="R512" t="s">
        <v>111</v>
      </c>
      <c r="S512" t="s">
        <v>116</v>
      </c>
      <c r="W512">
        <v>6158.49</v>
      </c>
      <c r="X512" t="s">
        <v>1377</v>
      </c>
      <c r="Y512" t="s">
        <v>1277</v>
      </c>
      <c r="Z512" t="s">
        <v>31</v>
      </c>
    </row>
    <row r="513" spans="1:26" x14ac:dyDescent="0.3">
      <c r="A513" t="s">
        <v>26</v>
      </c>
      <c r="B513" t="s">
        <v>27</v>
      </c>
      <c r="C513">
        <v>2020</v>
      </c>
      <c r="D513">
        <v>11</v>
      </c>
      <c r="E513" t="s">
        <v>28</v>
      </c>
      <c r="F513" t="s">
        <v>1183</v>
      </c>
      <c r="G513" s="2">
        <v>43959</v>
      </c>
      <c r="H513" s="2">
        <v>43959</v>
      </c>
      <c r="I513">
        <v>172</v>
      </c>
      <c r="J513" t="s">
        <v>29</v>
      </c>
      <c r="K513" t="s">
        <v>112</v>
      </c>
      <c r="L513" t="s">
        <v>474</v>
      </c>
      <c r="M513" t="s">
        <v>113</v>
      </c>
      <c r="P513" t="s">
        <v>26</v>
      </c>
      <c r="Q513" t="s">
        <v>30</v>
      </c>
      <c r="R513" t="s">
        <v>111</v>
      </c>
      <c r="S513" t="s">
        <v>119</v>
      </c>
      <c r="W513">
        <v>4247.8100000000004</v>
      </c>
      <c r="X513" t="s">
        <v>1378</v>
      </c>
      <c r="Y513" t="s">
        <v>245</v>
      </c>
      <c r="Z513" t="s">
        <v>31</v>
      </c>
    </row>
    <row r="514" spans="1:26" x14ac:dyDescent="0.3">
      <c r="A514" t="s">
        <v>26</v>
      </c>
      <c r="B514" t="s">
        <v>27</v>
      </c>
      <c r="C514">
        <v>2020</v>
      </c>
      <c r="D514">
        <v>11</v>
      </c>
      <c r="E514" t="s">
        <v>28</v>
      </c>
      <c r="F514" t="s">
        <v>1183</v>
      </c>
      <c r="G514" s="2">
        <v>43959</v>
      </c>
      <c r="H514" s="2">
        <v>43959</v>
      </c>
      <c r="I514">
        <v>174</v>
      </c>
      <c r="J514" t="s">
        <v>29</v>
      </c>
      <c r="K514" t="s">
        <v>112</v>
      </c>
      <c r="L514" t="s">
        <v>474</v>
      </c>
      <c r="M514" t="s">
        <v>113</v>
      </c>
      <c r="P514" t="s">
        <v>26</v>
      </c>
      <c r="Q514" t="s">
        <v>30</v>
      </c>
      <c r="R514" t="s">
        <v>111</v>
      </c>
      <c r="S514" t="s">
        <v>100</v>
      </c>
      <c r="W514">
        <v>7850.63</v>
      </c>
      <c r="X514" t="s">
        <v>1379</v>
      </c>
      <c r="Y514" t="s">
        <v>332</v>
      </c>
      <c r="Z514" t="s">
        <v>31</v>
      </c>
    </row>
    <row r="515" spans="1:26" x14ac:dyDescent="0.3">
      <c r="A515" t="s">
        <v>26</v>
      </c>
      <c r="B515" t="s">
        <v>27</v>
      </c>
      <c r="C515">
        <v>2020</v>
      </c>
      <c r="D515">
        <v>11</v>
      </c>
      <c r="E515" t="s">
        <v>28</v>
      </c>
      <c r="F515" t="s">
        <v>1183</v>
      </c>
      <c r="G515" s="2">
        <v>43959</v>
      </c>
      <c r="H515" s="2">
        <v>43959</v>
      </c>
      <c r="I515">
        <v>176</v>
      </c>
      <c r="J515" t="s">
        <v>29</v>
      </c>
      <c r="K515" t="s">
        <v>112</v>
      </c>
      <c r="L515" t="s">
        <v>474</v>
      </c>
      <c r="M515" t="s">
        <v>113</v>
      </c>
      <c r="P515" t="s">
        <v>26</v>
      </c>
      <c r="Q515" t="s">
        <v>30</v>
      </c>
      <c r="R515" t="s">
        <v>111</v>
      </c>
      <c r="S515" t="s">
        <v>46</v>
      </c>
      <c r="W515">
        <v>5089.68</v>
      </c>
      <c r="X515" t="s">
        <v>1380</v>
      </c>
      <c r="Y515" t="s">
        <v>241</v>
      </c>
      <c r="Z515" t="s">
        <v>31</v>
      </c>
    </row>
    <row r="516" spans="1:26" x14ac:dyDescent="0.3">
      <c r="A516" t="s">
        <v>26</v>
      </c>
      <c r="B516" t="s">
        <v>27</v>
      </c>
      <c r="C516">
        <v>2020</v>
      </c>
      <c r="D516">
        <v>11</v>
      </c>
      <c r="E516" t="s">
        <v>28</v>
      </c>
      <c r="F516" t="s">
        <v>1183</v>
      </c>
      <c r="G516" s="2">
        <v>43959</v>
      </c>
      <c r="H516" s="2">
        <v>43959</v>
      </c>
      <c r="I516">
        <v>179</v>
      </c>
      <c r="J516" t="s">
        <v>29</v>
      </c>
      <c r="K516" t="s">
        <v>112</v>
      </c>
      <c r="L516" t="s">
        <v>474</v>
      </c>
      <c r="M516" t="s">
        <v>113</v>
      </c>
      <c r="P516" t="s">
        <v>26</v>
      </c>
      <c r="Q516" t="s">
        <v>30</v>
      </c>
      <c r="R516" t="s">
        <v>111</v>
      </c>
      <c r="S516" t="s">
        <v>65</v>
      </c>
      <c r="W516">
        <v>24728.54</v>
      </c>
      <c r="X516" t="s">
        <v>1381</v>
      </c>
      <c r="Y516" t="s">
        <v>409</v>
      </c>
      <c r="Z516" t="s">
        <v>31</v>
      </c>
    </row>
    <row r="517" spans="1:26" x14ac:dyDescent="0.3">
      <c r="A517" t="s">
        <v>26</v>
      </c>
      <c r="B517" t="s">
        <v>27</v>
      </c>
      <c r="C517">
        <v>2020</v>
      </c>
      <c r="D517">
        <v>11</v>
      </c>
      <c r="E517" t="s">
        <v>28</v>
      </c>
      <c r="F517" t="s">
        <v>1183</v>
      </c>
      <c r="G517" s="2">
        <v>43959</v>
      </c>
      <c r="H517" s="2">
        <v>43959</v>
      </c>
      <c r="I517">
        <v>181</v>
      </c>
      <c r="J517" t="s">
        <v>29</v>
      </c>
      <c r="K517" t="s">
        <v>112</v>
      </c>
      <c r="L517" t="s">
        <v>474</v>
      </c>
      <c r="M517" t="s">
        <v>113</v>
      </c>
      <c r="P517" t="s">
        <v>26</v>
      </c>
      <c r="Q517" t="s">
        <v>30</v>
      </c>
      <c r="R517" t="s">
        <v>111</v>
      </c>
      <c r="S517" t="s">
        <v>53</v>
      </c>
      <c r="W517">
        <v>6873.38</v>
      </c>
      <c r="X517" t="s">
        <v>1382</v>
      </c>
      <c r="Y517" t="s">
        <v>237</v>
      </c>
      <c r="Z517" t="s">
        <v>31</v>
      </c>
    </row>
    <row r="518" spans="1:26" x14ac:dyDescent="0.3">
      <c r="A518" t="s">
        <v>26</v>
      </c>
      <c r="B518" t="s">
        <v>27</v>
      </c>
      <c r="C518">
        <v>2020</v>
      </c>
      <c r="D518">
        <v>11</v>
      </c>
      <c r="E518" t="s">
        <v>28</v>
      </c>
      <c r="F518" t="s">
        <v>1183</v>
      </c>
      <c r="G518" s="2">
        <v>43959</v>
      </c>
      <c r="H518" s="2">
        <v>43959</v>
      </c>
      <c r="I518">
        <v>183</v>
      </c>
      <c r="J518" t="s">
        <v>29</v>
      </c>
      <c r="K518" t="s">
        <v>112</v>
      </c>
      <c r="L518" t="s">
        <v>474</v>
      </c>
      <c r="M518" t="s">
        <v>113</v>
      </c>
      <c r="P518" t="s">
        <v>26</v>
      </c>
      <c r="Q518" t="s">
        <v>30</v>
      </c>
      <c r="R518" t="s">
        <v>111</v>
      </c>
      <c r="S518" t="s">
        <v>95</v>
      </c>
      <c r="W518">
        <v>5598.18</v>
      </c>
      <c r="X518" t="s">
        <v>1383</v>
      </c>
      <c r="Y518" t="s">
        <v>679</v>
      </c>
      <c r="Z518" t="s">
        <v>31</v>
      </c>
    </row>
    <row r="519" spans="1:26" x14ac:dyDescent="0.3">
      <c r="A519" t="s">
        <v>26</v>
      </c>
      <c r="B519" t="s">
        <v>27</v>
      </c>
      <c r="C519">
        <v>2020</v>
      </c>
      <c r="D519">
        <v>11</v>
      </c>
      <c r="E519" t="s">
        <v>28</v>
      </c>
      <c r="F519" t="s">
        <v>1183</v>
      </c>
      <c r="G519" s="2">
        <v>43959</v>
      </c>
      <c r="H519" s="2">
        <v>43959</v>
      </c>
      <c r="I519">
        <v>184</v>
      </c>
      <c r="J519" t="s">
        <v>29</v>
      </c>
      <c r="K519" t="s">
        <v>112</v>
      </c>
      <c r="L519" t="s">
        <v>474</v>
      </c>
      <c r="M519" t="s">
        <v>113</v>
      </c>
      <c r="P519" t="s">
        <v>26</v>
      </c>
      <c r="Q519" t="s">
        <v>30</v>
      </c>
      <c r="R519" t="s">
        <v>111</v>
      </c>
      <c r="S519" t="s">
        <v>126</v>
      </c>
      <c r="W519">
        <v>14803.61</v>
      </c>
      <c r="X519" t="s">
        <v>1384</v>
      </c>
      <c r="Y519" t="s">
        <v>333</v>
      </c>
      <c r="Z519" t="s">
        <v>31</v>
      </c>
    </row>
    <row r="520" spans="1:26" x14ac:dyDescent="0.3">
      <c r="A520" t="s">
        <v>26</v>
      </c>
      <c r="B520" t="s">
        <v>27</v>
      </c>
      <c r="C520">
        <v>2020</v>
      </c>
      <c r="D520">
        <v>11</v>
      </c>
      <c r="E520" t="s">
        <v>28</v>
      </c>
      <c r="F520" t="s">
        <v>1183</v>
      </c>
      <c r="G520" s="2">
        <v>43959</v>
      </c>
      <c r="H520" s="2">
        <v>43959</v>
      </c>
      <c r="I520">
        <v>188</v>
      </c>
      <c r="J520" t="s">
        <v>29</v>
      </c>
      <c r="K520" t="s">
        <v>112</v>
      </c>
      <c r="L520" t="s">
        <v>474</v>
      </c>
      <c r="M520" t="s">
        <v>113</v>
      </c>
      <c r="P520" t="s">
        <v>26</v>
      </c>
      <c r="Q520" t="s">
        <v>30</v>
      </c>
      <c r="R520" t="s">
        <v>111</v>
      </c>
      <c r="S520" t="s">
        <v>108</v>
      </c>
      <c r="W520">
        <v>12995.9</v>
      </c>
      <c r="X520" t="s">
        <v>1385</v>
      </c>
      <c r="Y520" t="s">
        <v>232</v>
      </c>
      <c r="Z520" t="s">
        <v>31</v>
      </c>
    </row>
    <row r="521" spans="1:26" x14ac:dyDescent="0.3">
      <c r="A521" t="s">
        <v>26</v>
      </c>
      <c r="B521" t="s">
        <v>27</v>
      </c>
      <c r="C521">
        <v>2020</v>
      </c>
      <c r="D521">
        <v>11</v>
      </c>
      <c r="E521" t="s">
        <v>28</v>
      </c>
      <c r="F521" t="s">
        <v>1183</v>
      </c>
      <c r="G521" s="2">
        <v>43959</v>
      </c>
      <c r="H521" s="2">
        <v>43959</v>
      </c>
      <c r="I521">
        <v>190</v>
      </c>
      <c r="J521" t="s">
        <v>29</v>
      </c>
      <c r="K521" t="s">
        <v>112</v>
      </c>
      <c r="L521" t="s">
        <v>474</v>
      </c>
      <c r="M521" t="s">
        <v>113</v>
      </c>
      <c r="P521" t="s">
        <v>26</v>
      </c>
      <c r="Q521" t="s">
        <v>30</v>
      </c>
      <c r="R521" t="s">
        <v>111</v>
      </c>
      <c r="S521" t="s">
        <v>81</v>
      </c>
      <c r="W521">
        <v>6542</v>
      </c>
      <c r="X521" t="s">
        <v>1386</v>
      </c>
      <c r="Y521" t="s">
        <v>302</v>
      </c>
      <c r="Z521" t="s">
        <v>31</v>
      </c>
    </row>
    <row r="522" spans="1:26" x14ac:dyDescent="0.3">
      <c r="A522" t="s">
        <v>26</v>
      </c>
      <c r="B522" t="s">
        <v>27</v>
      </c>
      <c r="C522">
        <v>2020</v>
      </c>
      <c r="D522">
        <v>11</v>
      </c>
      <c r="E522" t="s">
        <v>28</v>
      </c>
      <c r="F522" t="s">
        <v>1183</v>
      </c>
      <c r="G522" s="2">
        <v>43959</v>
      </c>
      <c r="H522" s="2">
        <v>43959</v>
      </c>
      <c r="I522">
        <v>192</v>
      </c>
      <c r="J522" t="s">
        <v>29</v>
      </c>
      <c r="K522" t="s">
        <v>112</v>
      </c>
      <c r="L522" t="s">
        <v>474</v>
      </c>
      <c r="M522" t="s">
        <v>113</v>
      </c>
      <c r="P522" t="s">
        <v>26</v>
      </c>
      <c r="Q522" t="s">
        <v>30</v>
      </c>
      <c r="R522" t="s">
        <v>111</v>
      </c>
      <c r="S522" t="s">
        <v>99</v>
      </c>
      <c r="W522">
        <v>2958.48</v>
      </c>
      <c r="X522" t="s">
        <v>1387</v>
      </c>
      <c r="Y522" t="s">
        <v>1388</v>
      </c>
      <c r="Z522" t="s">
        <v>31</v>
      </c>
    </row>
    <row r="523" spans="1:26" x14ac:dyDescent="0.3">
      <c r="A523" t="s">
        <v>26</v>
      </c>
      <c r="B523" t="s">
        <v>27</v>
      </c>
      <c r="C523">
        <v>2020</v>
      </c>
      <c r="D523">
        <v>11</v>
      </c>
      <c r="E523" t="s">
        <v>28</v>
      </c>
      <c r="F523" t="s">
        <v>1183</v>
      </c>
      <c r="G523" s="2">
        <v>43959</v>
      </c>
      <c r="H523" s="2">
        <v>43959</v>
      </c>
      <c r="I523">
        <v>195</v>
      </c>
      <c r="J523" t="s">
        <v>29</v>
      </c>
      <c r="K523" t="s">
        <v>112</v>
      </c>
      <c r="L523" t="s">
        <v>474</v>
      </c>
      <c r="M523" t="s">
        <v>113</v>
      </c>
      <c r="P523" t="s">
        <v>26</v>
      </c>
      <c r="Q523" t="s">
        <v>30</v>
      </c>
      <c r="R523" t="s">
        <v>111</v>
      </c>
      <c r="S523" t="s">
        <v>128</v>
      </c>
      <c r="W523">
        <v>30203.58</v>
      </c>
      <c r="X523" t="s">
        <v>1389</v>
      </c>
      <c r="Y523" t="s">
        <v>643</v>
      </c>
      <c r="Z523" t="s">
        <v>31</v>
      </c>
    </row>
    <row r="524" spans="1:26" x14ac:dyDescent="0.3">
      <c r="A524" t="s">
        <v>26</v>
      </c>
      <c r="B524" t="s">
        <v>27</v>
      </c>
      <c r="C524">
        <v>2020</v>
      </c>
      <c r="D524">
        <v>11</v>
      </c>
      <c r="E524" t="s">
        <v>28</v>
      </c>
      <c r="F524" t="s">
        <v>1183</v>
      </c>
      <c r="G524" s="2">
        <v>43959</v>
      </c>
      <c r="H524" s="2">
        <v>43959</v>
      </c>
      <c r="I524">
        <v>197</v>
      </c>
      <c r="J524" t="s">
        <v>29</v>
      </c>
      <c r="K524" t="s">
        <v>112</v>
      </c>
      <c r="L524" t="s">
        <v>474</v>
      </c>
      <c r="M524" t="s">
        <v>113</v>
      </c>
      <c r="P524" t="s">
        <v>26</v>
      </c>
      <c r="Q524" t="s">
        <v>30</v>
      </c>
      <c r="R524" t="s">
        <v>111</v>
      </c>
      <c r="S524" t="s">
        <v>150</v>
      </c>
      <c r="W524">
        <v>78291.69</v>
      </c>
      <c r="X524" t="s">
        <v>1390</v>
      </c>
      <c r="Y524" t="s">
        <v>339</v>
      </c>
      <c r="Z524" t="s">
        <v>31</v>
      </c>
    </row>
    <row r="525" spans="1:26" x14ac:dyDescent="0.3">
      <c r="A525" t="s">
        <v>26</v>
      </c>
      <c r="B525" t="s">
        <v>27</v>
      </c>
      <c r="C525">
        <v>2020</v>
      </c>
      <c r="D525">
        <v>11</v>
      </c>
      <c r="E525" t="s">
        <v>28</v>
      </c>
      <c r="F525" t="s">
        <v>1183</v>
      </c>
      <c r="G525" s="2">
        <v>43959</v>
      </c>
      <c r="H525" s="2">
        <v>43959</v>
      </c>
      <c r="I525">
        <v>199</v>
      </c>
      <c r="J525" t="s">
        <v>29</v>
      </c>
      <c r="K525" t="s">
        <v>112</v>
      </c>
      <c r="L525" t="s">
        <v>474</v>
      </c>
      <c r="M525" t="s">
        <v>113</v>
      </c>
      <c r="P525" t="s">
        <v>26</v>
      </c>
      <c r="Q525" t="s">
        <v>30</v>
      </c>
      <c r="R525" t="s">
        <v>111</v>
      </c>
      <c r="S525" t="s">
        <v>39</v>
      </c>
      <c r="W525">
        <v>17162.87</v>
      </c>
      <c r="X525" t="s">
        <v>1391</v>
      </c>
      <c r="Y525" t="s">
        <v>340</v>
      </c>
      <c r="Z525" t="s">
        <v>31</v>
      </c>
    </row>
    <row r="526" spans="1:26" x14ac:dyDescent="0.3">
      <c r="A526" t="s">
        <v>26</v>
      </c>
      <c r="B526" t="s">
        <v>27</v>
      </c>
      <c r="C526">
        <v>2020</v>
      </c>
      <c r="D526">
        <v>11</v>
      </c>
      <c r="E526" t="s">
        <v>28</v>
      </c>
      <c r="F526" t="s">
        <v>1183</v>
      </c>
      <c r="G526" s="2">
        <v>43959</v>
      </c>
      <c r="H526" s="2">
        <v>43959</v>
      </c>
      <c r="I526">
        <v>201</v>
      </c>
      <c r="J526" t="s">
        <v>29</v>
      </c>
      <c r="K526" t="s">
        <v>112</v>
      </c>
      <c r="L526" t="s">
        <v>474</v>
      </c>
      <c r="M526" t="s">
        <v>113</v>
      </c>
      <c r="P526" t="s">
        <v>26</v>
      </c>
      <c r="Q526" t="s">
        <v>30</v>
      </c>
      <c r="R526" t="s">
        <v>111</v>
      </c>
      <c r="S526" t="s">
        <v>93</v>
      </c>
      <c r="W526">
        <v>3570.18</v>
      </c>
      <c r="X526" t="s">
        <v>1392</v>
      </c>
      <c r="Y526" t="s">
        <v>1393</v>
      </c>
      <c r="Z526" t="s">
        <v>31</v>
      </c>
    </row>
    <row r="527" spans="1:26" x14ac:dyDescent="0.3">
      <c r="A527" t="s">
        <v>26</v>
      </c>
      <c r="B527" t="s">
        <v>27</v>
      </c>
      <c r="C527">
        <v>2020</v>
      </c>
      <c r="D527">
        <v>11</v>
      </c>
      <c r="E527" t="s">
        <v>28</v>
      </c>
      <c r="F527" t="s">
        <v>1183</v>
      </c>
      <c r="G527" s="2">
        <v>43959</v>
      </c>
      <c r="H527" s="2">
        <v>43959</v>
      </c>
      <c r="I527">
        <v>203</v>
      </c>
      <c r="J527" t="s">
        <v>29</v>
      </c>
      <c r="K527" t="s">
        <v>112</v>
      </c>
      <c r="L527" t="s">
        <v>474</v>
      </c>
      <c r="M527" t="s">
        <v>113</v>
      </c>
      <c r="P527" t="s">
        <v>26</v>
      </c>
      <c r="Q527" t="s">
        <v>30</v>
      </c>
      <c r="R527" t="s">
        <v>111</v>
      </c>
      <c r="S527" t="s">
        <v>57</v>
      </c>
      <c r="W527">
        <v>14224.25</v>
      </c>
      <c r="X527" t="s">
        <v>1394</v>
      </c>
      <c r="Y527" t="s">
        <v>298</v>
      </c>
      <c r="Z527" t="s">
        <v>31</v>
      </c>
    </row>
    <row r="528" spans="1:26" x14ac:dyDescent="0.3">
      <c r="A528" t="s">
        <v>26</v>
      </c>
      <c r="B528" t="s">
        <v>27</v>
      </c>
      <c r="C528">
        <v>2020</v>
      </c>
      <c r="D528">
        <v>11</v>
      </c>
      <c r="E528" t="s">
        <v>28</v>
      </c>
      <c r="F528" t="s">
        <v>1183</v>
      </c>
      <c r="G528" s="2">
        <v>43959</v>
      </c>
      <c r="H528" s="2">
        <v>43959</v>
      </c>
      <c r="I528">
        <v>205</v>
      </c>
      <c r="J528" t="s">
        <v>29</v>
      </c>
      <c r="K528" t="s">
        <v>112</v>
      </c>
      <c r="L528" t="s">
        <v>474</v>
      </c>
      <c r="M528" t="s">
        <v>113</v>
      </c>
      <c r="P528" t="s">
        <v>26</v>
      </c>
      <c r="Q528" t="s">
        <v>30</v>
      </c>
      <c r="R528" t="s">
        <v>111</v>
      </c>
      <c r="S528" t="s">
        <v>36</v>
      </c>
      <c r="W528">
        <v>6104.54</v>
      </c>
      <c r="X528" t="s">
        <v>1395</v>
      </c>
      <c r="Y528" t="s">
        <v>299</v>
      </c>
      <c r="Z528" t="s">
        <v>31</v>
      </c>
    </row>
    <row r="529" spans="1:26" x14ac:dyDescent="0.3">
      <c r="A529" t="s">
        <v>26</v>
      </c>
      <c r="B529" t="s">
        <v>27</v>
      </c>
      <c r="C529">
        <v>2020</v>
      </c>
      <c r="D529">
        <v>11</v>
      </c>
      <c r="E529" t="s">
        <v>28</v>
      </c>
      <c r="F529" t="s">
        <v>1183</v>
      </c>
      <c r="G529" s="2">
        <v>43959</v>
      </c>
      <c r="H529" s="2">
        <v>43959</v>
      </c>
      <c r="I529">
        <v>208</v>
      </c>
      <c r="J529" t="s">
        <v>29</v>
      </c>
      <c r="K529" t="s">
        <v>112</v>
      </c>
      <c r="L529" t="s">
        <v>474</v>
      </c>
      <c r="M529" t="s">
        <v>113</v>
      </c>
      <c r="P529" t="s">
        <v>26</v>
      </c>
      <c r="Q529" t="s">
        <v>30</v>
      </c>
      <c r="R529" t="s">
        <v>111</v>
      </c>
      <c r="S529" t="s">
        <v>70</v>
      </c>
      <c r="W529">
        <v>3046.44</v>
      </c>
      <c r="X529" t="s">
        <v>1396</v>
      </c>
      <c r="Y529" t="s">
        <v>1397</v>
      </c>
      <c r="Z529" t="s">
        <v>31</v>
      </c>
    </row>
    <row r="530" spans="1:26" x14ac:dyDescent="0.3">
      <c r="A530" t="s">
        <v>26</v>
      </c>
      <c r="B530" t="s">
        <v>27</v>
      </c>
      <c r="C530">
        <v>2020</v>
      </c>
      <c r="D530">
        <v>11</v>
      </c>
      <c r="E530" t="s">
        <v>28</v>
      </c>
      <c r="F530" t="s">
        <v>1183</v>
      </c>
      <c r="G530" s="2">
        <v>43959</v>
      </c>
      <c r="H530" s="2">
        <v>43959</v>
      </c>
      <c r="I530">
        <v>210</v>
      </c>
      <c r="J530" t="s">
        <v>29</v>
      </c>
      <c r="K530" t="s">
        <v>112</v>
      </c>
      <c r="L530" t="s">
        <v>474</v>
      </c>
      <c r="M530" t="s">
        <v>113</v>
      </c>
      <c r="P530" t="s">
        <v>26</v>
      </c>
      <c r="Q530" t="s">
        <v>30</v>
      </c>
      <c r="R530" t="s">
        <v>111</v>
      </c>
      <c r="S530" t="s">
        <v>88</v>
      </c>
      <c r="W530">
        <v>3436.34</v>
      </c>
      <c r="X530" t="s">
        <v>1398</v>
      </c>
      <c r="Y530" t="s">
        <v>557</v>
      </c>
      <c r="Z530" t="s">
        <v>31</v>
      </c>
    </row>
    <row r="531" spans="1:26" x14ac:dyDescent="0.3">
      <c r="A531" t="s">
        <v>26</v>
      </c>
      <c r="B531" t="s">
        <v>27</v>
      </c>
      <c r="C531">
        <v>2020</v>
      </c>
      <c r="D531">
        <v>11</v>
      </c>
      <c r="E531" t="s">
        <v>28</v>
      </c>
      <c r="F531" t="s">
        <v>1183</v>
      </c>
      <c r="G531" s="2">
        <v>43959</v>
      </c>
      <c r="H531" s="2">
        <v>43959</v>
      </c>
      <c r="I531">
        <v>212</v>
      </c>
      <c r="J531" t="s">
        <v>29</v>
      </c>
      <c r="K531" t="s">
        <v>112</v>
      </c>
      <c r="L531" t="s">
        <v>474</v>
      </c>
      <c r="M531" t="s">
        <v>113</v>
      </c>
      <c r="P531" t="s">
        <v>26</v>
      </c>
      <c r="Q531" t="s">
        <v>30</v>
      </c>
      <c r="R531" t="s">
        <v>111</v>
      </c>
      <c r="S531" t="s">
        <v>84</v>
      </c>
      <c r="W531">
        <v>4371.62</v>
      </c>
      <c r="X531" t="s">
        <v>1399</v>
      </c>
      <c r="Y531" t="s">
        <v>422</v>
      </c>
      <c r="Z531" t="s">
        <v>31</v>
      </c>
    </row>
    <row r="532" spans="1:26" x14ac:dyDescent="0.3">
      <c r="A532" t="s">
        <v>26</v>
      </c>
      <c r="B532" t="s">
        <v>27</v>
      </c>
      <c r="C532">
        <v>2020</v>
      </c>
      <c r="D532">
        <v>11</v>
      </c>
      <c r="E532" t="s">
        <v>28</v>
      </c>
      <c r="F532" t="s">
        <v>1183</v>
      </c>
      <c r="G532" s="2">
        <v>43959</v>
      </c>
      <c r="H532" s="2">
        <v>43959</v>
      </c>
      <c r="I532">
        <v>214</v>
      </c>
      <c r="J532" t="s">
        <v>29</v>
      </c>
      <c r="K532" t="s">
        <v>112</v>
      </c>
      <c r="L532" t="s">
        <v>474</v>
      </c>
      <c r="M532" t="s">
        <v>113</v>
      </c>
      <c r="P532" t="s">
        <v>26</v>
      </c>
      <c r="Q532" t="s">
        <v>30</v>
      </c>
      <c r="R532" t="s">
        <v>111</v>
      </c>
      <c r="S532" t="s">
        <v>59</v>
      </c>
      <c r="W532">
        <v>4531.55</v>
      </c>
      <c r="X532" t="s">
        <v>1400</v>
      </c>
      <c r="Y532" t="s">
        <v>289</v>
      </c>
      <c r="Z532" t="s">
        <v>31</v>
      </c>
    </row>
    <row r="533" spans="1:26" x14ac:dyDescent="0.3">
      <c r="A533" t="s">
        <v>26</v>
      </c>
      <c r="B533" t="s">
        <v>27</v>
      </c>
      <c r="C533">
        <v>2020</v>
      </c>
      <c r="D533">
        <v>11</v>
      </c>
      <c r="E533" t="s">
        <v>28</v>
      </c>
      <c r="F533" t="s">
        <v>1183</v>
      </c>
      <c r="G533" s="2">
        <v>43959</v>
      </c>
      <c r="H533" s="2">
        <v>43959</v>
      </c>
      <c r="I533">
        <v>216</v>
      </c>
      <c r="J533" t="s">
        <v>29</v>
      </c>
      <c r="K533" t="s">
        <v>112</v>
      </c>
      <c r="L533" t="s">
        <v>474</v>
      </c>
      <c r="M533" t="s">
        <v>113</v>
      </c>
      <c r="P533" t="s">
        <v>26</v>
      </c>
      <c r="Q533" t="s">
        <v>30</v>
      </c>
      <c r="R533" t="s">
        <v>111</v>
      </c>
      <c r="S533" t="s">
        <v>60</v>
      </c>
      <c r="W533">
        <v>5454.62</v>
      </c>
      <c r="X533" t="s">
        <v>1401</v>
      </c>
      <c r="Y533" t="s">
        <v>290</v>
      </c>
      <c r="Z533" t="s">
        <v>31</v>
      </c>
    </row>
    <row r="534" spans="1:26" x14ac:dyDescent="0.3">
      <c r="A534" t="s">
        <v>26</v>
      </c>
      <c r="B534" t="s">
        <v>27</v>
      </c>
      <c r="C534">
        <v>2020</v>
      </c>
      <c r="D534">
        <v>11</v>
      </c>
      <c r="E534" t="s">
        <v>28</v>
      </c>
      <c r="F534" t="s">
        <v>1183</v>
      </c>
      <c r="G534" s="2">
        <v>43959</v>
      </c>
      <c r="H534" s="2">
        <v>43959</v>
      </c>
      <c r="I534">
        <v>218</v>
      </c>
      <c r="J534" t="s">
        <v>29</v>
      </c>
      <c r="K534" t="s">
        <v>112</v>
      </c>
      <c r="L534" t="s">
        <v>474</v>
      </c>
      <c r="M534" t="s">
        <v>113</v>
      </c>
      <c r="P534" t="s">
        <v>26</v>
      </c>
      <c r="Q534" t="s">
        <v>30</v>
      </c>
      <c r="R534" t="s">
        <v>111</v>
      </c>
      <c r="S534" t="s">
        <v>61</v>
      </c>
      <c r="W534">
        <v>3196.2</v>
      </c>
      <c r="X534" t="s">
        <v>1402</v>
      </c>
      <c r="Y534" t="s">
        <v>291</v>
      </c>
      <c r="Z534" t="s">
        <v>31</v>
      </c>
    </row>
    <row r="535" spans="1:26" x14ac:dyDescent="0.3">
      <c r="A535" t="s">
        <v>26</v>
      </c>
      <c r="B535" t="s">
        <v>27</v>
      </c>
      <c r="C535">
        <v>2020</v>
      </c>
      <c r="D535">
        <v>11</v>
      </c>
      <c r="E535" t="s">
        <v>28</v>
      </c>
      <c r="F535" t="s">
        <v>1183</v>
      </c>
      <c r="G535" s="2">
        <v>43959</v>
      </c>
      <c r="H535" s="2">
        <v>43959</v>
      </c>
      <c r="I535">
        <v>220</v>
      </c>
      <c r="J535" t="s">
        <v>29</v>
      </c>
      <c r="K535" t="s">
        <v>112</v>
      </c>
      <c r="L535" t="s">
        <v>474</v>
      </c>
      <c r="M535" t="s">
        <v>113</v>
      </c>
      <c r="P535" t="s">
        <v>26</v>
      </c>
      <c r="Q535" t="s">
        <v>30</v>
      </c>
      <c r="R535" t="s">
        <v>111</v>
      </c>
      <c r="S535" t="s">
        <v>87</v>
      </c>
      <c r="W535">
        <v>2141.5</v>
      </c>
      <c r="X535" t="s">
        <v>1403</v>
      </c>
      <c r="Y535" t="s">
        <v>292</v>
      </c>
      <c r="Z535" t="s">
        <v>31</v>
      </c>
    </row>
    <row r="536" spans="1:26" x14ac:dyDescent="0.3">
      <c r="A536" t="s">
        <v>26</v>
      </c>
      <c r="B536" t="s">
        <v>27</v>
      </c>
      <c r="C536">
        <v>2020</v>
      </c>
      <c r="D536">
        <v>11</v>
      </c>
      <c r="E536" t="s">
        <v>28</v>
      </c>
      <c r="F536" t="s">
        <v>1183</v>
      </c>
      <c r="G536" s="2">
        <v>43959</v>
      </c>
      <c r="H536" s="2">
        <v>43959</v>
      </c>
      <c r="I536">
        <v>222</v>
      </c>
      <c r="J536" t="s">
        <v>29</v>
      </c>
      <c r="K536" t="s">
        <v>112</v>
      </c>
      <c r="L536" t="s">
        <v>474</v>
      </c>
      <c r="M536" t="s">
        <v>113</v>
      </c>
      <c r="P536" t="s">
        <v>26</v>
      </c>
      <c r="Q536" t="s">
        <v>30</v>
      </c>
      <c r="R536" t="s">
        <v>111</v>
      </c>
      <c r="S536" t="s">
        <v>71</v>
      </c>
      <c r="W536">
        <v>4408</v>
      </c>
      <c r="X536" t="s">
        <v>1404</v>
      </c>
      <c r="Y536" t="s">
        <v>235</v>
      </c>
      <c r="Z536" t="s">
        <v>31</v>
      </c>
    </row>
    <row r="537" spans="1:26" x14ac:dyDescent="0.3">
      <c r="A537" t="s">
        <v>26</v>
      </c>
      <c r="B537" t="s">
        <v>27</v>
      </c>
      <c r="C537">
        <v>2020</v>
      </c>
      <c r="D537">
        <v>11</v>
      </c>
      <c r="E537" t="s">
        <v>28</v>
      </c>
      <c r="F537" t="s">
        <v>1183</v>
      </c>
      <c r="G537" s="2">
        <v>43959</v>
      </c>
      <c r="H537" s="2">
        <v>43959</v>
      </c>
      <c r="I537">
        <v>224</v>
      </c>
      <c r="J537" t="s">
        <v>29</v>
      </c>
      <c r="K537" t="s">
        <v>112</v>
      </c>
      <c r="L537" t="s">
        <v>474</v>
      </c>
      <c r="M537" t="s">
        <v>113</v>
      </c>
      <c r="P537" t="s">
        <v>26</v>
      </c>
      <c r="Q537" t="s">
        <v>30</v>
      </c>
      <c r="R537" t="s">
        <v>111</v>
      </c>
      <c r="S537" t="s">
        <v>63</v>
      </c>
      <c r="W537">
        <v>4582.38</v>
      </c>
      <c r="X537" t="s">
        <v>1405</v>
      </c>
      <c r="Y537" t="s">
        <v>236</v>
      </c>
      <c r="Z537" t="s">
        <v>31</v>
      </c>
    </row>
    <row r="538" spans="1:26" x14ac:dyDescent="0.3">
      <c r="A538" t="s">
        <v>26</v>
      </c>
      <c r="B538" t="s">
        <v>27</v>
      </c>
      <c r="C538">
        <v>2020</v>
      </c>
      <c r="D538">
        <v>11</v>
      </c>
      <c r="E538" t="s">
        <v>28</v>
      </c>
      <c r="F538" t="s">
        <v>1183</v>
      </c>
      <c r="G538" s="2">
        <v>43959</v>
      </c>
      <c r="H538" s="2">
        <v>43959</v>
      </c>
      <c r="I538">
        <v>226</v>
      </c>
      <c r="J538" t="s">
        <v>29</v>
      </c>
      <c r="K538" t="s">
        <v>112</v>
      </c>
      <c r="L538" t="s">
        <v>474</v>
      </c>
      <c r="M538" t="s">
        <v>113</v>
      </c>
      <c r="P538" t="s">
        <v>26</v>
      </c>
      <c r="Q538" t="s">
        <v>30</v>
      </c>
      <c r="R538" t="s">
        <v>111</v>
      </c>
      <c r="S538" t="s">
        <v>34</v>
      </c>
      <c r="W538">
        <v>5303.82</v>
      </c>
      <c r="X538" t="s">
        <v>1406</v>
      </c>
      <c r="Y538" t="s">
        <v>294</v>
      </c>
      <c r="Z538" t="s">
        <v>31</v>
      </c>
    </row>
    <row r="539" spans="1:26" x14ac:dyDescent="0.3">
      <c r="A539" t="s">
        <v>26</v>
      </c>
      <c r="B539" t="s">
        <v>27</v>
      </c>
      <c r="C539">
        <v>2020</v>
      </c>
      <c r="D539">
        <v>11</v>
      </c>
      <c r="E539" t="s">
        <v>28</v>
      </c>
      <c r="F539" t="s">
        <v>1183</v>
      </c>
      <c r="G539" s="2">
        <v>43959</v>
      </c>
      <c r="H539" s="2">
        <v>43959</v>
      </c>
      <c r="I539">
        <v>228</v>
      </c>
      <c r="J539" t="s">
        <v>29</v>
      </c>
      <c r="K539" t="s">
        <v>112</v>
      </c>
      <c r="L539" t="s">
        <v>474</v>
      </c>
      <c r="M539" t="s">
        <v>113</v>
      </c>
      <c r="P539" t="s">
        <v>26</v>
      </c>
      <c r="Q539" t="s">
        <v>30</v>
      </c>
      <c r="R539" t="s">
        <v>111</v>
      </c>
      <c r="S539" t="s">
        <v>135</v>
      </c>
      <c r="W539">
        <v>230</v>
      </c>
      <c r="X539" t="s">
        <v>1407</v>
      </c>
      <c r="Y539" t="s">
        <v>341</v>
      </c>
      <c r="Z539" t="s">
        <v>31</v>
      </c>
    </row>
    <row r="540" spans="1:26" x14ac:dyDescent="0.3">
      <c r="A540" t="s">
        <v>26</v>
      </c>
      <c r="B540" t="s">
        <v>27</v>
      </c>
      <c r="C540">
        <v>2020</v>
      </c>
      <c r="D540">
        <v>11</v>
      </c>
      <c r="E540" t="s">
        <v>28</v>
      </c>
      <c r="F540" t="s">
        <v>1183</v>
      </c>
      <c r="G540" s="2">
        <v>43959</v>
      </c>
      <c r="H540" s="2">
        <v>43959</v>
      </c>
      <c r="I540">
        <v>230</v>
      </c>
      <c r="J540" t="s">
        <v>29</v>
      </c>
      <c r="K540" t="s">
        <v>112</v>
      </c>
      <c r="L540" t="s">
        <v>474</v>
      </c>
      <c r="M540" t="s">
        <v>113</v>
      </c>
      <c r="P540" t="s">
        <v>26</v>
      </c>
      <c r="Q540" t="s">
        <v>30</v>
      </c>
      <c r="R540" t="s">
        <v>111</v>
      </c>
      <c r="S540" t="s">
        <v>136</v>
      </c>
      <c r="W540">
        <v>11790.64</v>
      </c>
      <c r="X540" t="s">
        <v>1408</v>
      </c>
      <c r="Y540" t="s">
        <v>342</v>
      </c>
      <c r="Z540" t="s">
        <v>31</v>
      </c>
    </row>
    <row r="541" spans="1:26" x14ac:dyDescent="0.3">
      <c r="A541" t="s">
        <v>26</v>
      </c>
      <c r="B541" t="s">
        <v>27</v>
      </c>
      <c r="C541">
        <v>2020</v>
      </c>
      <c r="D541">
        <v>11</v>
      </c>
      <c r="E541" t="s">
        <v>28</v>
      </c>
      <c r="F541" t="s">
        <v>1183</v>
      </c>
      <c r="G541" s="2">
        <v>43959</v>
      </c>
      <c r="H541" s="2">
        <v>43959</v>
      </c>
      <c r="I541">
        <v>232</v>
      </c>
      <c r="J541" t="s">
        <v>29</v>
      </c>
      <c r="K541" t="s">
        <v>112</v>
      </c>
      <c r="L541" t="s">
        <v>474</v>
      </c>
      <c r="M541" t="s">
        <v>113</v>
      </c>
      <c r="P541" t="s">
        <v>26</v>
      </c>
      <c r="Q541" t="s">
        <v>30</v>
      </c>
      <c r="R541" t="s">
        <v>111</v>
      </c>
      <c r="S541" t="s">
        <v>35</v>
      </c>
      <c r="W541">
        <v>35936.949999999997</v>
      </c>
      <c r="X541" t="s">
        <v>1409</v>
      </c>
      <c r="Y541" t="s">
        <v>343</v>
      </c>
      <c r="Z541" t="s">
        <v>31</v>
      </c>
    </row>
    <row r="542" spans="1:26" x14ac:dyDescent="0.3">
      <c r="A542" t="s">
        <v>26</v>
      </c>
      <c r="B542" t="s">
        <v>27</v>
      </c>
      <c r="C542">
        <v>2020</v>
      </c>
      <c r="D542">
        <v>11</v>
      </c>
      <c r="E542" t="s">
        <v>28</v>
      </c>
      <c r="F542" t="s">
        <v>1183</v>
      </c>
      <c r="G542" s="2">
        <v>43959</v>
      </c>
      <c r="H542" s="2">
        <v>43959</v>
      </c>
      <c r="I542">
        <v>234</v>
      </c>
      <c r="J542" t="s">
        <v>29</v>
      </c>
      <c r="K542" t="s">
        <v>112</v>
      </c>
      <c r="L542" t="s">
        <v>474</v>
      </c>
      <c r="M542" t="s">
        <v>113</v>
      </c>
      <c r="P542" t="s">
        <v>26</v>
      </c>
      <c r="Q542" t="s">
        <v>30</v>
      </c>
      <c r="R542" t="s">
        <v>111</v>
      </c>
      <c r="S542" t="s">
        <v>110</v>
      </c>
      <c r="W542">
        <v>9917</v>
      </c>
      <c r="X542" t="s">
        <v>1410</v>
      </c>
      <c r="Y542" t="s">
        <v>247</v>
      </c>
      <c r="Z542" t="s">
        <v>31</v>
      </c>
    </row>
    <row r="543" spans="1:26" x14ac:dyDescent="0.3">
      <c r="A543" t="s">
        <v>26</v>
      </c>
      <c r="B543" t="s">
        <v>27</v>
      </c>
      <c r="C543">
        <v>2020</v>
      </c>
      <c r="D543">
        <v>11</v>
      </c>
      <c r="E543" t="s">
        <v>28</v>
      </c>
      <c r="F543" t="s">
        <v>1183</v>
      </c>
      <c r="G543" s="2">
        <v>43959</v>
      </c>
      <c r="H543" s="2">
        <v>43959</v>
      </c>
      <c r="I543">
        <v>236</v>
      </c>
      <c r="J543" t="s">
        <v>29</v>
      </c>
      <c r="K543" t="s">
        <v>112</v>
      </c>
      <c r="L543" t="s">
        <v>474</v>
      </c>
      <c r="M543" t="s">
        <v>113</v>
      </c>
      <c r="P543" t="s">
        <v>26</v>
      </c>
      <c r="Q543" t="s">
        <v>30</v>
      </c>
      <c r="R543" t="s">
        <v>111</v>
      </c>
      <c r="S543" t="s">
        <v>121</v>
      </c>
      <c r="W543">
        <v>54379.42</v>
      </c>
      <c r="X543" t="s">
        <v>1411</v>
      </c>
      <c r="Y543" t="s">
        <v>344</v>
      </c>
      <c r="Z543" t="s">
        <v>31</v>
      </c>
    </row>
    <row r="544" spans="1:26" x14ac:dyDescent="0.3">
      <c r="A544" t="s">
        <v>26</v>
      </c>
      <c r="B544" t="s">
        <v>27</v>
      </c>
      <c r="C544">
        <v>2020</v>
      </c>
      <c r="D544">
        <v>11</v>
      </c>
      <c r="E544" t="s">
        <v>28</v>
      </c>
      <c r="F544" t="s">
        <v>1183</v>
      </c>
      <c r="G544" s="2">
        <v>43959</v>
      </c>
      <c r="H544" s="2">
        <v>43959</v>
      </c>
      <c r="I544">
        <v>237</v>
      </c>
      <c r="J544" t="s">
        <v>29</v>
      </c>
      <c r="K544" t="s">
        <v>112</v>
      </c>
      <c r="L544" t="s">
        <v>474</v>
      </c>
      <c r="M544" t="s">
        <v>113</v>
      </c>
      <c r="P544" t="s">
        <v>26</v>
      </c>
      <c r="Q544" t="s">
        <v>30</v>
      </c>
      <c r="R544" t="s">
        <v>111</v>
      </c>
      <c r="S544" t="s">
        <v>42</v>
      </c>
      <c r="W544">
        <v>3263.25</v>
      </c>
      <c r="X544" t="s">
        <v>1412</v>
      </c>
      <c r="Y544" t="s">
        <v>234</v>
      </c>
      <c r="Z544" t="s">
        <v>31</v>
      </c>
    </row>
    <row r="545" spans="1:26" x14ac:dyDescent="0.3">
      <c r="A545" t="s">
        <v>26</v>
      </c>
      <c r="B545" t="s">
        <v>27</v>
      </c>
      <c r="C545">
        <v>2020</v>
      </c>
      <c r="D545">
        <v>11</v>
      </c>
      <c r="E545" t="s">
        <v>28</v>
      </c>
      <c r="F545" t="s">
        <v>1190</v>
      </c>
      <c r="G545" s="2">
        <v>43962</v>
      </c>
      <c r="H545" s="2">
        <v>43962</v>
      </c>
      <c r="I545">
        <v>20</v>
      </c>
      <c r="J545" t="s">
        <v>29</v>
      </c>
      <c r="K545" t="s">
        <v>112</v>
      </c>
      <c r="L545" t="s">
        <v>474</v>
      </c>
      <c r="M545" t="s">
        <v>113</v>
      </c>
      <c r="P545" t="s">
        <v>26</v>
      </c>
      <c r="Q545" t="s">
        <v>30</v>
      </c>
      <c r="R545" t="s">
        <v>111</v>
      </c>
      <c r="S545" t="s">
        <v>122</v>
      </c>
      <c r="W545">
        <v>6777.99</v>
      </c>
      <c r="X545" t="s">
        <v>1413</v>
      </c>
      <c r="Y545" t="s">
        <v>248</v>
      </c>
      <c r="Z545" t="s">
        <v>31</v>
      </c>
    </row>
    <row r="546" spans="1:26" x14ac:dyDescent="0.3">
      <c r="A546" t="s">
        <v>26</v>
      </c>
      <c r="B546" t="s">
        <v>27</v>
      </c>
      <c r="C546">
        <v>2020</v>
      </c>
      <c r="D546">
        <v>11</v>
      </c>
      <c r="E546" t="s">
        <v>28</v>
      </c>
      <c r="F546" t="s">
        <v>1192</v>
      </c>
      <c r="G546" s="2">
        <v>43972</v>
      </c>
      <c r="H546" s="2">
        <v>43972</v>
      </c>
      <c r="I546">
        <v>28</v>
      </c>
      <c r="J546" t="s">
        <v>29</v>
      </c>
      <c r="K546" t="s">
        <v>112</v>
      </c>
      <c r="L546" t="s">
        <v>474</v>
      </c>
      <c r="M546" t="s">
        <v>113</v>
      </c>
      <c r="P546" t="s">
        <v>26</v>
      </c>
      <c r="Q546" t="s">
        <v>30</v>
      </c>
      <c r="R546" t="s">
        <v>111</v>
      </c>
      <c r="S546" t="s">
        <v>130</v>
      </c>
      <c r="W546">
        <v>13992.41</v>
      </c>
      <c r="X546" t="s">
        <v>1414</v>
      </c>
      <c r="Y546" t="s">
        <v>337</v>
      </c>
      <c r="Z546" t="s">
        <v>31</v>
      </c>
    </row>
    <row r="547" spans="1:26" x14ac:dyDescent="0.3">
      <c r="A547" t="s">
        <v>26</v>
      </c>
      <c r="B547" t="s">
        <v>27</v>
      </c>
      <c r="C547">
        <v>2020</v>
      </c>
      <c r="D547">
        <v>11</v>
      </c>
      <c r="E547" t="s">
        <v>28</v>
      </c>
      <c r="F547" t="s">
        <v>1192</v>
      </c>
      <c r="G547" s="2">
        <v>43972</v>
      </c>
      <c r="H547" s="2">
        <v>43972</v>
      </c>
      <c r="I547">
        <v>30</v>
      </c>
      <c r="J547" t="s">
        <v>29</v>
      </c>
      <c r="K547" t="s">
        <v>112</v>
      </c>
      <c r="L547" t="s">
        <v>474</v>
      </c>
      <c r="M547" t="s">
        <v>113</v>
      </c>
      <c r="P547" t="s">
        <v>26</v>
      </c>
      <c r="Q547" t="s">
        <v>30</v>
      </c>
      <c r="R547" t="s">
        <v>111</v>
      </c>
      <c r="S547" t="s">
        <v>49</v>
      </c>
      <c r="W547">
        <v>3624.63</v>
      </c>
      <c r="X547" t="s">
        <v>1415</v>
      </c>
      <c r="Y547" t="s">
        <v>1416</v>
      </c>
      <c r="Z547" t="s">
        <v>31</v>
      </c>
    </row>
    <row r="548" spans="1:26" x14ac:dyDescent="0.3">
      <c r="A548" t="s">
        <v>26</v>
      </c>
      <c r="B548" t="s">
        <v>27</v>
      </c>
      <c r="C548">
        <v>2020</v>
      </c>
      <c r="D548">
        <v>11</v>
      </c>
      <c r="E548" t="s">
        <v>28</v>
      </c>
      <c r="F548" t="s">
        <v>1195</v>
      </c>
      <c r="G548" s="2">
        <v>43973</v>
      </c>
      <c r="H548" s="2">
        <v>43973</v>
      </c>
      <c r="I548">
        <v>100</v>
      </c>
      <c r="J548" t="s">
        <v>29</v>
      </c>
      <c r="K548" t="s">
        <v>112</v>
      </c>
      <c r="L548" t="s">
        <v>474</v>
      </c>
      <c r="M548" t="s">
        <v>113</v>
      </c>
      <c r="P548" t="s">
        <v>26</v>
      </c>
      <c r="Q548" t="s">
        <v>30</v>
      </c>
      <c r="R548" t="s">
        <v>111</v>
      </c>
      <c r="S548" t="s">
        <v>38</v>
      </c>
      <c r="W548">
        <v>5372.27</v>
      </c>
      <c r="X548" t="s">
        <v>1417</v>
      </c>
      <c r="Y548" t="s">
        <v>300</v>
      </c>
      <c r="Z548" t="s">
        <v>31</v>
      </c>
    </row>
    <row r="549" spans="1:26" x14ac:dyDescent="0.3">
      <c r="A549" t="s">
        <v>26</v>
      </c>
      <c r="B549" t="s">
        <v>27</v>
      </c>
      <c r="C549">
        <v>2020</v>
      </c>
      <c r="D549">
        <v>11</v>
      </c>
      <c r="E549" t="s">
        <v>28</v>
      </c>
      <c r="F549" t="s">
        <v>1195</v>
      </c>
      <c r="G549" s="2">
        <v>43973</v>
      </c>
      <c r="H549" s="2">
        <v>43973</v>
      </c>
      <c r="I549">
        <v>102</v>
      </c>
      <c r="J549" t="s">
        <v>29</v>
      </c>
      <c r="K549" t="s">
        <v>112</v>
      </c>
      <c r="L549" t="s">
        <v>474</v>
      </c>
      <c r="M549" t="s">
        <v>113</v>
      </c>
      <c r="P549" t="s">
        <v>26</v>
      </c>
      <c r="Q549" t="s">
        <v>30</v>
      </c>
      <c r="R549" t="s">
        <v>111</v>
      </c>
      <c r="S549" t="s">
        <v>146</v>
      </c>
      <c r="W549">
        <v>6370.75</v>
      </c>
      <c r="X549" t="s">
        <v>1418</v>
      </c>
      <c r="Y549" t="s">
        <v>301</v>
      </c>
      <c r="Z549" t="s">
        <v>31</v>
      </c>
    </row>
    <row r="550" spans="1:26" x14ac:dyDescent="0.3">
      <c r="A550" t="s">
        <v>26</v>
      </c>
      <c r="B550" t="s">
        <v>27</v>
      </c>
      <c r="C550">
        <v>2020</v>
      </c>
      <c r="D550">
        <v>11</v>
      </c>
      <c r="E550" t="s">
        <v>28</v>
      </c>
      <c r="F550" t="s">
        <v>1195</v>
      </c>
      <c r="G550" s="2">
        <v>43973</v>
      </c>
      <c r="H550" s="2">
        <v>43973</v>
      </c>
      <c r="I550">
        <v>104</v>
      </c>
      <c r="J550" t="s">
        <v>29</v>
      </c>
      <c r="K550" t="s">
        <v>112</v>
      </c>
      <c r="L550" t="s">
        <v>474</v>
      </c>
      <c r="M550" t="s">
        <v>113</v>
      </c>
      <c r="P550" t="s">
        <v>26</v>
      </c>
      <c r="Q550" t="s">
        <v>30</v>
      </c>
      <c r="R550" t="s">
        <v>111</v>
      </c>
      <c r="S550" t="s">
        <v>68</v>
      </c>
      <c r="W550">
        <v>4270</v>
      </c>
      <c r="X550" t="s">
        <v>1419</v>
      </c>
      <c r="Y550" t="s">
        <v>288</v>
      </c>
      <c r="Z550" t="s">
        <v>31</v>
      </c>
    </row>
    <row r="551" spans="1:26" x14ac:dyDescent="0.3">
      <c r="A551" t="s">
        <v>26</v>
      </c>
      <c r="B551" t="s">
        <v>27</v>
      </c>
      <c r="C551">
        <v>2020</v>
      </c>
      <c r="D551">
        <v>11</v>
      </c>
      <c r="E551" t="s">
        <v>28</v>
      </c>
      <c r="F551" t="s">
        <v>1195</v>
      </c>
      <c r="G551" s="2">
        <v>43973</v>
      </c>
      <c r="H551" s="2">
        <v>43973</v>
      </c>
      <c r="I551">
        <v>106</v>
      </c>
      <c r="J551" t="s">
        <v>29</v>
      </c>
      <c r="K551" t="s">
        <v>112</v>
      </c>
      <c r="L551" t="s">
        <v>474</v>
      </c>
      <c r="M551" t="s">
        <v>113</v>
      </c>
      <c r="P551" t="s">
        <v>26</v>
      </c>
      <c r="Q551" t="s">
        <v>30</v>
      </c>
      <c r="R551" t="s">
        <v>111</v>
      </c>
      <c r="S551" t="s">
        <v>62</v>
      </c>
      <c r="W551">
        <v>3143.3</v>
      </c>
      <c r="X551" t="s">
        <v>1420</v>
      </c>
      <c r="Y551" t="s">
        <v>371</v>
      </c>
      <c r="Z551" t="s">
        <v>31</v>
      </c>
    </row>
    <row r="552" spans="1:26" x14ac:dyDescent="0.3">
      <c r="A552" t="s">
        <v>26</v>
      </c>
      <c r="B552" t="s">
        <v>27</v>
      </c>
      <c r="C552">
        <v>2020</v>
      </c>
      <c r="D552">
        <v>11</v>
      </c>
      <c r="E552" t="s">
        <v>28</v>
      </c>
      <c r="F552" t="s">
        <v>1195</v>
      </c>
      <c r="G552" s="2">
        <v>43973</v>
      </c>
      <c r="H552" s="2">
        <v>43973</v>
      </c>
      <c r="I552">
        <v>108</v>
      </c>
      <c r="J552" t="s">
        <v>29</v>
      </c>
      <c r="K552" t="s">
        <v>112</v>
      </c>
      <c r="L552" t="s">
        <v>474</v>
      </c>
      <c r="M552" t="s">
        <v>113</v>
      </c>
      <c r="P552" t="s">
        <v>26</v>
      </c>
      <c r="Q552" t="s">
        <v>30</v>
      </c>
      <c r="R552" t="s">
        <v>111</v>
      </c>
      <c r="S552" t="s">
        <v>85</v>
      </c>
      <c r="W552">
        <v>10477.9</v>
      </c>
      <c r="X552" t="s">
        <v>1421</v>
      </c>
      <c r="Y552" t="s">
        <v>293</v>
      </c>
      <c r="Z552" t="s">
        <v>31</v>
      </c>
    </row>
    <row r="553" spans="1:26" x14ac:dyDescent="0.3">
      <c r="A553" t="s">
        <v>26</v>
      </c>
      <c r="B553" t="s">
        <v>27</v>
      </c>
      <c r="C553">
        <v>2020</v>
      </c>
      <c r="D553">
        <v>11</v>
      </c>
      <c r="E553" t="s">
        <v>28</v>
      </c>
      <c r="F553" t="s">
        <v>1195</v>
      </c>
      <c r="G553" s="2">
        <v>43973</v>
      </c>
      <c r="H553" s="2">
        <v>43973</v>
      </c>
      <c r="I553">
        <v>110</v>
      </c>
      <c r="J553" t="s">
        <v>29</v>
      </c>
      <c r="K553" t="s">
        <v>112</v>
      </c>
      <c r="L553" t="s">
        <v>474</v>
      </c>
      <c r="M553" t="s">
        <v>113</v>
      </c>
      <c r="P553" t="s">
        <v>26</v>
      </c>
      <c r="Q553" t="s">
        <v>30</v>
      </c>
      <c r="R553" t="s">
        <v>111</v>
      </c>
      <c r="S553" t="s">
        <v>34</v>
      </c>
      <c r="W553">
        <v>5478.36</v>
      </c>
      <c r="X553" t="s">
        <v>1422</v>
      </c>
      <c r="Y553" t="s">
        <v>294</v>
      </c>
      <c r="Z553" t="s">
        <v>31</v>
      </c>
    </row>
    <row r="554" spans="1:26" x14ac:dyDescent="0.3">
      <c r="A554" t="s">
        <v>26</v>
      </c>
      <c r="B554" t="s">
        <v>27</v>
      </c>
      <c r="C554">
        <v>2020</v>
      </c>
      <c r="D554">
        <v>11</v>
      </c>
      <c r="E554" t="s">
        <v>28</v>
      </c>
      <c r="F554" t="s">
        <v>1195</v>
      </c>
      <c r="G554" s="2">
        <v>43973</v>
      </c>
      <c r="H554" s="2">
        <v>43973</v>
      </c>
      <c r="I554">
        <v>112</v>
      </c>
      <c r="J554" t="s">
        <v>29</v>
      </c>
      <c r="K554" t="s">
        <v>112</v>
      </c>
      <c r="L554" t="s">
        <v>474</v>
      </c>
      <c r="M554" t="s">
        <v>113</v>
      </c>
      <c r="P554" t="s">
        <v>26</v>
      </c>
      <c r="Q554" t="s">
        <v>30</v>
      </c>
      <c r="R554" t="s">
        <v>111</v>
      </c>
      <c r="S554" t="s">
        <v>55</v>
      </c>
      <c r="W554">
        <v>23628</v>
      </c>
      <c r="X554" t="s">
        <v>1423</v>
      </c>
      <c r="Y554" t="s">
        <v>239</v>
      </c>
      <c r="Z554" t="s">
        <v>31</v>
      </c>
    </row>
    <row r="555" spans="1:26" x14ac:dyDescent="0.3">
      <c r="A555" t="s">
        <v>26</v>
      </c>
      <c r="B555" t="s">
        <v>27</v>
      </c>
      <c r="C555">
        <v>2020</v>
      </c>
      <c r="D555">
        <v>11</v>
      </c>
      <c r="E555" t="s">
        <v>28</v>
      </c>
      <c r="F555" t="s">
        <v>1195</v>
      </c>
      <c r="G555" s="2">
        <v>43973</v>
      </c>
      <c r="H555" s="2">
        <v>43973</v>
      </c>
      <c r="I555">
        <v>114</v>
      </c>
      <c r="J555" t="s">
        <v>29</v>
      </c>
      <c r="K555" t="s">
        <v>112</v>
      </c>
      <c r="L555" t="s">
        <v>474</v>
      </c>
      <c r="M555" t="s">
        <v>113</v>
      </c>
      <c r="P555" t="s">
        <v>26</v>
      </c>
      <c r="Q555" t="s">
        <v>30</v>
      </c>
      <c r="R555" t="s">
        <v>111</v>
      </c>
      <c r="S555" t="s">
        <v>74</v>
      </c>
      <c r="W555">
        <v>14067.27</v>
      </c>
      <c r="X555" t="s">
        <v>1424</v>
      </c>
      <c r="Y555" t="s">
        <v>678</v>
      </c>
      <c r="Z555" t="s">
        <v>31</v>
      </c>
    </row>
    <row r="556" spans="1:26" x14ac:dyDescent="0.3">
      <c r="A556" t="s">
        <v>26</v>
      </c>
      <c r="B556" t="s">
        <v>27</v>
      </c>
      <c r="C556">
        <v>2020</v>
      </c>
      <c r="D556">
        <v>11</v>
      </c>
      <c r="E556" t="s">
        <v>28</v>
      </c>
      <c r="F556" t="s">
        <v>1195</v>
      </c>
      <c r="G556" s="2">
        <v>43973</v>
      </c>
      <c r="H556" s="2">
        <v>43973</v>
      </c>
      <c r="I556">
        <v>119</v>
      </c>
      <c r="J556" t="s">
        <v>29</v>
      </c>
      <c r="K556" t="s">
        <v>112</v>
      </c>
      <c r="L556" t="s">
        <v>474</v>
      </c>
      <c r="M556" t="s">
        <v>113</v>
      </c>
      <c r="P556" t="s">
        <v>26</v>
      </c>
      <c r="Q556" t="s">
        <v>30</v>
      </c>
      <c r="R556" t="s">
        <v>111</v>
      </c>
      <c r="S556" t="s">
        <v>48</v>
      </c>
      <c r="W556">
        <v>9779.85</v>
      </c>
      <c r="X556" t="s">
        <v>1425</v>
      </c>
      <c r="Y556" t="s">
        <v>449</v>
      </c>
      <c r="Z556" t="s">
        <v>31</v>
      </c>
    </row>
    <row r="557" spans="1:26" x14ac:dyDescent="0.3">
      <c r="A557" t="s">
        <v>26</v>
      </c>
      <c r="B557" t="s">
        <v>27</v>
      </c>
      <c r="C557">
        <v>2020</v>
      </c>
      <c r="D557">
        <v>11</v>
      </c>
      <c r="E557" t="s">
        <v>28</v>
      </c>
      <c r="F557" t="s">
        <v>1195</v>
      </c>
      <c r="G557" s="2">
        <v>43973</v>
      </c>
      <c r="H557" s="2">
        <v>43973</v>
      </c>
      <c r="I557">
        <v>121</v>
      </c>
      <c r="J557" t="s">
        <v>29</v>
      </c>
      <c r="K557" t="s">
        <v>112</v>
      </c>
      <c r="L557" t="s">
        <v>474</v>
      </c>
      <c r="M557" t="s">
        <v>113</v>
      </c>
      <c r="P557" t="s">
        <v>26</v>
      </c>
      <c r="Q557" t="s">
        <v>30</v>
      </c>
      <c r="R557" t="s">
        <v>111</v>
      </c>
      <c r="S557" t="s">
        <v>94</v>
      </c>
      <c r="W557">
        <v>11891.73</v>
      </c>
      <c r="X557" t="s">
        <v>1426</v>
      </c>
      <c r="Y557" t="s">
        <v>570</v>
      </c>
      <c r="Z557" t="s">
        <v>31</v>
      </c>
    </row>
    <row r="558" spans="1:26" x14ac:dyDescent="0.3">
      <c r="A558" t="s">
        <v>26</v>
      </c>
      <c r="B558" t="s">
        <v>27</v>
      </c>
      <c r="C558">
        <v>2020</v>
      </c>
      <c r="D558">
        <v>11</v>
      </c>
      <c r="E558" t="s">
        <v>28</v>
      </c>
      <c r="F558" t="s">
        <v>1195</v>
      </c>
      <c r="G558" s="2">
        <v>43973</v>
      </c>
      <c r="H558" s="2">
        <v>43973</v>
      </c>
      <c r="I558">
        <v>130</v>
      </c>
      <c r="J558" t="s">
        <v>29</v>
      </c>
      <c r="K558" t="s">
        <v>112</v>
      </c>
      <c r="L558" t="s">
        <v>474</v>
      </c>
      <c r="M558" t="s">
        <v>113</v>
      </c>
      <c r="P558" t="s">
        <v>26</v>
      </c>
      <c r="Q558" t="s">
        <v>30</v>
      </c>
      <c r="R558" t="s">
        <v>111</v>
      </c>
      <c r="S558" t="s">
        <v>93</v>
      </c>
      <c r="W558">
        <v>3941.41</v>
      </c>
      <c r="X558" t="s">
        <v>1427</v>
      </c>
      <c r="Y558" t="s">
        <v>1393</v>
      </c>
      <c r="Z558" t="s">
        <v>31</v>
      </c>
    </row>
    <row r="559" spans="1:26" x14ac:dyDescent="0.3">
      <c r="A559" t="s">
        <v>26</v>
      </c>
      <c r="B559" t="s">
        <v>27</v>
      </c>
      <c r="C559">
        <v>2020</v>
      </c>
      <c r="D559">
        <v>11</v>
      </c>
      <c r="E559" t="s">
        <v>28</v>
      </c>
      <c r="F559" t="s">
        <v>1195</v>
      </c>
      <c r="G559" s="2">
        <v>43973</v>
      </c>
      <c r="H559" s="2">
        <v>43973</v>
      </c>
      <c r="I559">
        <v>164</v>
      </c>
      <c r="J559" t="s">
        <v>29</v>
      </c>
      <c r="K559" t="s">
        <v>112</v>
      </c>
      <c r="L559" t="s">
        <v>152</v>
      </c>
      <c r="M559" t="s">
        <v>113</v>
      </c>
      <c r="P559" t="s">
        <v>26</v>
      </c>
      <c r="Q559" t="s">
        <v>30</v>
      </c>
      <c r="R559" t="s">
        <v>111</v>
      </c>
      <c r="S559" t="s">
        <v>66</v>
      </c>
      <c r="W559">
        <v>5952.54</v>
      </c>
      <c r="X559" t="s">
        <v>1428</v>
      </c>
      <c r="Y559" t="s">
        <v>231</v>
      </c>
      <c r="Z559" t="s">
        <v>31</v>
      </c>
    </row>
    <row r="560" spans="1:26" x14ac:dyDescent="0.3">
      <c r="A560" t="s">
        <v>26</v>
      </c>
      <c r="B560" t="s">
        <v>27</v>
      </c>
      <c r="C560">
        <v>2020</v>
      </c>
      <c r="D560">
        <v>12</v>
      </c>
      <c r="E560" t="s">
        <v>28</v>
      </c>
      <c r="F560" t="s">
        <v>1210</v>
      </c>
      <c r="G560" s="2">
        <v>43994</v>
      </c>
      <c r="H560" s="2">
        <v>43994</v>
      </c>
      <c r="I560">
        <v>36</v>
      </c>
      <c r="J560" t="s">
        <v>29</v>
      </c>
      <c r="K560" t="s">
        <v>112</v>
      </c>
      <c r="L560" t="s">
        <v>474</v>
      </c>
      <c r="M560" t="s">
        <v>113</v>
      </c>
      <c r="P560" t="s">
        <v>26</v>
      </c>
      <c r="Q560" t="s">
        <v>30</v>
      </c>
      <c r="R560" t="s">
        <v>111</v>
      </c>
      <c r="S560" t="s">
        <v>77</v>
      </c>
      <c r="W560">
        <v>4173.46</v>
      </c>
      <c r="X560" t="s">
        <v>1429</v>
      </c>
      <c r="Y560" t="s">
        <v>447</v>
      </c>
      <c r="Z560" t="s">
        <v>31</v>
      </c>
    </row>
    <row r="561" spans="1:26" x14ac:dyDescent="0.3">
      <c r="A561" t="s">
        <v>26</v>
      </c>
      <c r="B561" t="s">
        <v>27</v>
      </c>
      <c r="C561">
        <v>2020</v>
      </c>
      <c r="D561">
        <v>12</v>
      </c>
      <c r="E561" t="s">
        <v>28</v>
      </c>
      <c r="F561" t="s">
        <v>1210</v>
      </c>
      <c r="G561" s="2">
        <v>43994</v>
      </c>
      <c r="H561" s="2">
        <v>43994</v>
      </c>
      <c r="I561">
        <v>38</v>
      </c>
      <c r="J561" t="s">
        <v>29</v>
      </c>
      <c r="K561" t="s">
        <v>112</v>
      </c>
      <c r="L561" t="s">
        <v>474</v>
      </c>
      <c r="M561" t="s">
        <v>113</v>
      </c>
      <c r="P561" t="s">
        <v>26</v>
      </c>
      <c r="Q561" t="s">
        <v>30</v>
      </c>
      <c r="R561" t="s">
        <v>111</v>
      </c>
      <c r="S561" t="s">
        <v>93</v>
      </c>
      <c r="W561">
        <v>3819.86</v>
      </c>
      <c r="X561" t="s">
        <v>1430</v>
      </c>
      <c r="Y561" t="s">
        <v>1393</v>
      </c>
      <c r="Z561" t="s">
        <v>31</v>
      </c>
    </row>
    <row r="562" spans="1:26" x14ac:dyDescent="0.3">
      <c r="A562" t="s">
        <v>26</v>
      </c>
      <c r="B562" t="s">
        <v>27</v>
      </c>
      <c r="C562">
        <v>2020</v>
      </c>
      <c r="D562">
        <v>12</v>
      </c>
      <c r="E562" t="s">
        <v>28</v>
      </c>
      <c r="F562" t="s">
        <v>1210</v>
      </c>
      <c r="G562" s="2">
        <v>43994</v>
      </c>
      <c r="H562" s="2">
        <v>43994</v>
      </c>
      <c r="I562">
        <v>42</v>
      </c>
      <c r="J562" t="s">
        <v>29</v>
      </c>
      <c r="K562" t="s">
        <v>112</v>
      </c>
      <c r="L562" t="s">
        <v>474</v>
      </c>
      <c r="M562" t="s">
        <v>113</v>
      </c>
      <c r="P562" t="s">
        <v>26</v>
      </c>
      <c r="Q562" t="s">
        <v>30</v>
      </c>
      <c r="R562" t="s">
        <v>111</v>
      </c>
      <c r="S562" t="s">
        <v>85</v>
      </c>
      <c r="W562">
        <v>9776.18</v>
      </c>
      <c r="X562" t="s">
        <v>1431</v>
      </c>
      <c r="Y562" t="s">
        <v>293</v>
      </c>
      <c r="Z562" t="s">
        <v>31</v>
      </c>
    </row>
    <row r="563" spans="1:26" x14ac:dyDescent="0.3">
      <c r="A563" t="s">
        <v>26</v>
      </c>
      <c r="B563" t="s">
        <v>27</v>
      </c>
      <c r="C563">
        <v>2020</v>
      </c>
      <c r="D563">
        <v>12</v>
      </c>
      <c r="E563" t="s">
        <v>28</v>
      </c>
      <c r="F563" t="s">
        <v>1210</v>
      </c>
      <c r="G563" s="2">
        <v>43994</v>
      </c>
      <c r="H563" s="2">
        <v>43994</v>
      </c>
      <c r="I563">
        <v>44</v>
      </c>
      <c r="J563" t="s">
        <v>29</v>
      </c>
      <c r="K563" t="s">
        <v>112</v>
      </c>
      <c r="L563" t="s">
        <v>474</v>
      </c>
      <c r="M563" t="s">
        <v>113</v>
      </c>
      <c r="P563" t="s">
        <v>26</v>
      </c>
      <c r="Q563" t="s">
        <v>30</v>
      </c>
      <c r="R563" t="s">
        <v>111</v>
      </c>
      <c r="S563" t="s">
        <v>44</v>
      </c>
      <c r="W563">
        <v>9803.64</v>
      </c>
      <c r="X563" t="s">
        <v>1432</v>
      </c>
      <c r="Y563" t="s">
        <v>1433</v>
      </c>
      <c r="Z563" t="s">
        <v>31</v>
      </c>
    </row>
    <row r="564" spans="1:26" x14ac:dyDescent="0.3">
      <c r="A564" t="s">
        <v>26</v>
      </c>
      <c r="B564" t="s">
        <v>27</v>
      </c>
      <c r="C564">
        <v>2020</v>
      </c>
      <c r="D564">
        <v>12</v>
      </c>
      <c r="E564" t="s">
        <v>28</v>
      </c>
      <c r="F564" t="s">
        <v>1210</v>
      </c>
      <c r="G564" s="2">
        <v>43994</v>
      </c>
      <c r="H564" s="2">
        <v>43994</v>
      </c>
      <c r="I564">
        <v>46</v>
      </c>
      <c r="J564" t="s">
        <v>29</v>
      </c>
      <c r="K564" t="s">
        <v>112</v>
      </c>
      <c r="L564" t="s">
        <v>474</v>
      </c>
      <c r="M564" t="s">
        <v>113</v>
      </c>
      <c r="P564" t="s">
        <v>26</v>
      </c>
      <c r="Q564" t="s">
        <v>30</v>
      </c>
      <c r="R564" t="s">
        <v>111</v>
      </c>
      <c r="S564" t="s">
        <v>96</v>
      </c>
      <c r="W564">
        <v>6742.11</v>
      </c>
      <c r="X564" t="s">
        <v>1434</v>
      </c>
      <c r="Y564" t="s">
        <v>1435</v>
      </c>
      <c r="Z564" t="s">
        <v>31</v>
      </c>
    </row>
    <row r="565" spans="1:26" x14ac:dyDescent="0.3">
      <c r="A565" t="s">
        <v>26</v>
      </c>
      <c r="B565" t="s">
        <v>27</v>
      </c>
      <c r="C565">
        <v>2020</v>
      </c>
      <c r="D565">
        <v>12</v>
      </c>
      <c r="E565" t="s">
        <v>28</v>
      </c>
      <c r="F565" t="s">
        <v>1210</v>
      </c>
      <c r="G565" s="2">
        <v>43994</v>
      </c>
      <c r="H565" s="2">
        <v>43994</v>
      </c>
      <c r="I565">
        <v>48</v>
      </c>
      <c r="J565" t="s">
        <v>29</v>
      </c>
      <c r="K565" t="s">
        <v>112</v>
      </c>
      <c r="L565" t="s">
        <v>474</v>
      </c>
      <c r="M565" t="s">
        <v>113</v>
      </c>
      <c r="P565" t="s">
        <v>26</v>
      </c>
      <c r="Q565" t="s">
        <v>30</v>
      </c>
      <c r="R565" t="s">
        <v>111</v>
      </c>
      <c r="S565" t="s">
        <v>151</v>
      </c>
      <c r="W565">
        <v>30053.8</v>
      </c>
      <c r="X565" t="s">
        <v>1436</v>
      </c>
      <c r="Y565" t="s">
        <v>1437</v>
      </c>
      <c r="Z565" t="s">
        <v>31</v>
      </c>
    </row>
    <row r="566" spans="1:26" x14ac:dyDescent="0.3">
      <c r="A566" t="s">
        <v>26</v>
      </c>
      <c r="B566" t="s">
        <v>27</v>
      </c>
      <c r="C566">
        <v>2020</v>
      </c>
      <c r="D566">
        <v>12</v>
      </c>
      <c r="E566" t="s">
        <v>28</v>
      </c>
      <c r="F566" t="s">
        <v>1215</v>
      </c>
      <c r="G566" s="2">
        <v>43999</v>
      </c>
      <c r="H566" s="2">
        <v>43999</v>
      </c>
      <c r="I566">
        <v>97</v>
      </c>
      <c r="J566" t="s">
        <v>29</v>
      </c>
      <c r="K566" t="s">
        <v>112</v>
      </c>
      <c r="L566" t="s">
        <v>474</v>
      </c>
      <c r="M566" t="s">
        <v>113</v>
      </c>
      <c r="P566" t="s">
        <v>26</v>
      </c>
      <c r="Q566" t="s">
        <v>30</v>
      </c>
      <c r="R566" t="s">
        <v>111</v>
      </c>
      <c r="S566" t="s">
        <v>42</v>
      </c>
      <c r="W566">
        <v>3193</v>
      </c>
      <c r="X566" t="s">
        <v>1438</v>
      </c>
      <c r="Y566" t="s">
        <v>234</v>
      </c>
      <c r="Z566" t="s">
        <v>31</v>
      </c>
    </row>
    <row r="567" spans="1:26" x14ac:dyDescent="0.3">
      <c r="A567" t="s">
        <v>26</v>
      </c>
      <c r="B567" t="s">
        <v>27</v>
      </c>
      <c r="C567">
        <v>2020</v>
      </c>
      <c r="D567">
        <v>12</v>
      </c>
      <c r="E567" t="s">
        <v>28</v>
      </c>
      <c r="F567" t="s">
        <v>1215</v>
      </c>
      <c r="G567" s="2">
        <v>43999</v>
      </c>
      <c r="H567" s="2">
        <v>43999</v>
      </c>
      <c r="I567">
        <v>100</v>
      </c>
      <c r="J567" t="s">
        <v>29</v>
      </c>
      <c r="K567" t="s">
        <v>112</v>
      </c>
      <c r="L567" t="s">
        <v>474</v>
      </c>
      <c r="M567" t="s">
        <v>113</v>
      </c>
      <c r="P567" t="s">
        <v>26</v>
      </c>
      <c r="Q567" t="s">
        <v>30</v>
      </c>
      <c r="R567" t="s">
        <v>111</v>
      </c>
      <c r="S567" t="s">
        <v>53</v>
      </c>
      <c r="W567">
        <v>3944.39</v>
      </c>
      <c r="X567" t="s">
        <v>1439</v>
      </c>
      <c r="Y567" t="s">
        <v>237</v>
      </c>
      <c r="Z567" t="s">
        <v>31</v>
      </c>
    </row>
    <row r="568" spans="1:26" x14ac:dyDescent="0.3">
      <c r="A568" t="s">
        <v>26</v>
      </c>
      <c r="B568" t="s">
        <v>27</v>
      </c>
      <c r="C568">
        <v>2020</v>
      </c>
      <c r="D568">
        <v>12</v>
      </c>
      <c r="E568" t="s">
        <v>28</v>
      </c>
      <c r="F568" t="s">
        <v>1215</v>
      </c>
      <c r="G568" s="2">
        <v>43999</v>
      </c>
      <c r="H568" s="2">
        <v>43999</v>
      </c>
      <c r="I568">
        <v>102</v>
      </c>
      <c r="J568" t="s">
        <v>29</v>
      </c>
      <c r="K568" t="s">
        <v>112</v>
      </c>
      <c r="L568" t="s">
        <v>474</v>
      </c>
      <c r="M568" t="s">
        <v>113</v>
      </c>
      <c r="P568" t="s">
        <v>26</v>
      </c>
      <c r="Q568" t="s">
        <v>30</v>
      </c>
      <c r="R568" t="s">
        <v>111</v>
      </c>
      <c r="S568" t="s">
        <v>44</v>
      </c>
      <c r="W568">
        <v>8510.44</v>
      </c>
      <c r="X568" t="s">
        <v>1440</v>
      </c>
      <c r="Y568" t="s">
        <v>1433</v>
      </c>
      <c r="Z568" t="s">
        <v>31</v>
      </c>
    </row>
    <row r="569" spans="1:26" x14ac:dyDescent="0.3">
      <c r="A569" t="s">
        <v>26</v>
      </c>
      <c r="B569" t="s">
        <v>27</v>
      </c>
      <c r="C569">
        <v>2020</v>
      </c>
      <c r="D569">
        <v>12</v>
      </c>
      <c r="E569" t="s">
        <v>28</v>
      </c>
      <c r="F569" t="s">
        <v>1215</v>
      </c>
      <c r="G569" s="2">
        <v>43999</v>
      </c>
      <c r="H569" s="2">
        <v>43999</v>
      </c>
      <c r="I569">
        <v>106</v>
      </c>
      <c r="J569" t="s">
        <v>29</v>
      </c>
      <c r="K569" t="s">
        <v>112</v>
      </c>
      <c r="L569" t="s">
        <v>474</v>
      </c>
      <c r="M569" t="s">
        <v>113</v>
      </c>
      <c r="P569" t="s">
        <v>26</v>
      </c>
      <c r="Q569" t="s">
        <v>30</v>
      </c>
      <c r="R569" t="s">
        <v>111</v>
      </c>
      <c r="S569" t="s">
        <v>150</v>
      </c>
      <c r="W569">
        <v>69902.64</v>
      </c>
      <c r="X569" t="s">
        <v>1441</v>
      </c>
      <c r="Y569" t="s">
        <v>339</v>
      </c>
      <c r="Z569" t="s">
        <v>31</v>
      </c>
    </row>
    <row r="570" spans="1:26" x14ac:dyDescent="0.3">
      <c r="A570" t="s">
        <v>26</v>
      </c>
      <c r="B570" t="s">
        <v>27</v>
      </c>
      <c r="C570">
        <v>2020</v>
      </c>
      <c r="D570">
        <v>12</v>
      </c>
      <c r="E570" t="s">
        <v>28</v>
      </c>
      <c r="F570" t="s">
        <v>1215</v>
      </c>
      <c r="G570" s="2">
        <v>43999</v>
      </c>
      <c r="H570" s="2">
        <v>43999</v>
      </c>
      <c r="I570">
        <v>113</v>
      </c>
      <c r="J570" t="s">
        <v>29</v>
      </c>
      <c r="K570" t="s">
        <v>112</v>
      </c>
      <c r="L570" t="s">
        <v>474</v>
      </c>
      <c r="M570" t="s">
        <v>113</v>
      </c>
      <c r="P570" t="s">
        <v>26</v>
      </c>
      <c r="Q570" t="s">
        <v>30</v>
      </c>
      <c r="R570" t="s">
        <v>111</v>
      </c>
      <c r="S570" t="s">
        <v>61</v>
      </c>
      <c r="W570">
        <v>3874.49</v>
      </c>
      <c r="X570" t="s">
        <v>1442</v>
      </c>
      <c r="Y570" t="s">
        <v>291</v>
      </c>
      <c r="Z570" t="s">
        <v>31</v>
      </c>
    </row>
    <row r="571" spans="1:26" x14ac:dyDescent="0.3">
      <c r="A571" t="s">
        <v>26</v>
      </c>
      <c r="B571" t="s">
        <v>27</v>
      </c>
      <c r="C571">
        <v>2020</v>
      </c>
      <c r="D571">
        <v>12</v>
      </c>
      <c r="E571" t="s">
        <v>28</v>
      </c>
      <c r="F571" t="s">
        <v>1215</v>
      </c>
      <c r="G571" s="2">
        <v>43999</v>
      </c>
      <c r="H571" s="2">
        <v>43999</v>
      </c>
      <c r="I571">
        <v>115</v>
      </c>
      <c r="J571" t="s">
        <v>29</v>
      </c>
      <c r="K571" t="s">
        <v>112</v>
      </c>
      <c r="L571" t="s">
        <v>474</v>
      </c>
      <c r="M571" t="s">
        <v>113</v>
      </c>
      <c r="P571" t="s">
        <v>26</v>
      </c>
      <c r="Q571" t="s">
        <v>30</v>
      </c>
      <c r="R571" t="s">
        <v>111</v>
      </c>
      <c r="S571" t="s">
        <v>149</v>
      </c>
      <c r="W571">
        <v>6018.25</v>
      </c>
      <c r="X571" t="s">
        <v>1443</v>
      </c>
      <c r="Y571" t="s">
        <v>296</v>
      </c>
      <c r="Z571" t="s">
        <v>31</v>
      </c>
    </row>
    <row r="572" spans="1:26" x14ac:dyDescent="0.3">
      <c r="A572" t="s">
        <v>26</v>
      </c>
      <c r="B572" t="s">
        <v>27</v>
      </c>
      <c r="C572">
        <v>2020</v>
      </c>
      <c r="D572">
        <v>12</v>
      </c>
      <c r="E572" t="s">
        <v>28</v>
      </c>
      <c r="F572" t="s">
        <v>1215</v>
      </c>
      <c r="G572" s="2">
        <v>43999</v>
      </c>
      <c r="H572" s="2">
        <v>43999</v>
      </c>
      <c r="I572">
        <v>117</v>
      </c>
      <c r="J572" t="s">
        <v>29</v>
      </c>
      <c r="K572" t="s">
        <v>112</v>
      </c>
      <c r="L572" t="s">
        <v>474</v>
      </c>
      <c r="M572" t="s">
        <v>113</v>
      </c>
      <c r="P572" t="s">
        <v>26</v>
      </c>
      <c r="Q572" t="s">
        <v>30</v>
      </c>
      <c r="R572" t="s">
        <v>111</v>
      </c>
      <c r="S572" t="s">
        <v>37</v>
      </c>
      <c r="W572">
        <v>10067.34</v>
      </c>
      <c r="X572" t="s">
        <v>1444</v>
      </c>
      <c r="Y572" t="s">
        <v>421</v>
      </c>
      <c r="Z572" t="s">
        <v>31</v>
      </c>
    </row>
    <row r="573" spans="1:26" x14ac:dyDescent="0.3">
      <c r="A573" t="s">
        <v>26</v>
      </c>
      <c r="B573" t="s">
        <v>27</v>
      </c>
      <c r="C573">
        <v>2020</v>
      </c>
      <c r="D573">
        <v>12</v>
      </c>
      <c r="E573" t="s">
        <v>28</v>
      </c>
      <c r="F573" t="s">
        <v>1215</v>
      </c>
      <c r="G573" s="2">
        <v>43999</v>
      </c>
      <c r="H573" s="2">
        <v>43999</v>
      </c>
      <c r="I573">
        <v>119</v>
      </c>
      <c r="J573" t="s">
        <v>29</v>
      </c>
      <c r="K573" t="s">
        <v>112</v>
      </c>
      <c r="L573" t="s">
        <v>474</v>
      </c>
      <c r="M573" t="s">
        <v>113</v>
      </c>
      <c r="P573" t="s">
        <v>26</v>
      </c>
      <c r="Q573" t="s">
        <v>30</v>
      </c>
      <c r="R573" t="s">
        <v>111</v>
      </c>
      <c r="S573" t="s">
        <v>49</v>
      </c>
      <c r="W573">
        <v>4029.81</v>
      </c>
      <c r="X573" t="s">
        <v>1445</v>
      </c>
      <c r="Y573" t="s">
        <v>1416</v>
      </c>
      <c r="Z573" t="s">
        <v>31</v>
      </c>
    </row>
    <row r="574" spans="1:26" x14ac:dyDescent="0.3">
      <c r="A574" t="s">
        <v>26</v>
      </c>
      <c r="B574" t="s">
        <v>27</v>
      </c>
      <c r="C574">
        <v>2020</v>
      </c>
      <c r="D574">
        <v>12</v>
      </c>
      <c r="E574" t="s">
        <v>28</v>
      </c>
      <c r="F574" t="s">
        <v>1225</v>
      </c>
      <c r="G574" s="2">
        <v>44000</v>
      </c>
      <c r="H574" s="2">
        <v>44000</v>
      </c>
      <c r="I574">
        <v>234</v>
      </c>
      <c r="J574" t="s">
        <v>29</v>
      </c>
      <c r="K574" t="s">
        <v>112</v>
      </c>
      <c r="L574" t="s">
        <v>474</v>
      </c>
      <c r="M574" t="s">
        <v>113</v>
      </c>
      <c r="P574" t="s">
        <v>26</v>
      </c>
      <c r="Q574" t="s">
        <v>30</v>
      </c>
      <c r="R574" t="s">
        <v>111</v>
      </c>
      <c r="S574" t="s">
        <v>135</v>
      </c>
      <c r="W574">
        <v>27163.8</v>
      </c>
      <c r="X574" t="s">
        <v>1446</v>
      </c>
      <c r="Y574" t="s">
        <v>341</v>
      </c>
      <c r="Z574" t="s">
        <v>31</v>
      </c>
    </row>
    <row r="575" spans="1:26" x14ac:dyDescent="0.3">
      <c r="A575" t="s">
        <v>26</v>
      </c>
      <c r="B575" t="s">
        <v>27</v>
      </c>
      <c r="C575">
        <v>2020</v>
      </c>
      <c r="D575">
        <v>12</v>
      </c>
      <c r="E575" t="s">
        <v>28</v>
      </c>
      <c r="F575" t="s">
        <v>1225</v>
      </c>
      <c r="G575" s="2">
        <v>44000</v>
      </c>
      <c r="H575" s="2">
        <v>44000</v>
      </c>
      <c r="I575">
        <v>248</v>
      </c>
      <c r="J575" t="s">
        <v>29</v>
      </c>
      <c r="K575" t="s">
        <v>112</v>
      </c>
      <c r="L575" t="s">
        <v>474</v>
      </c>
      <c r="M575" t="s">
        <v>113</v>
      </c>
      <c r="P575" t="s">
        <v>26</v>
      </c>
      <c r="Q575" t="s">
        <v>30</v>
      </c>
      <c r="R575" t="s">
        <v>111</v>
      </c>
      <c r="S575" t="s">
        <v>147</v>
      </c>
      <c r="W575">
        <v>16939.86</v>
      </c>
      <c r="X575" t="s">
        <v>1447</v>
      </c>
      <c r="Y575" t="s">
        <v>423</v>
      </c>
      <c r="Z575" t="s">
        <v>31</v>
      </c>
    </row>
    <row r="576" spans="1:26" x14ac:dyDescent="0.3">
      <c r="A576" t="s">
        <v>26</v>
      </c>
      <c r="B576" t="s">
        <v>27</v>
      </c>
      <c r="C576">
        <v>2020</v>
      </c>
      <c r="D576">
        <v>12</v>
      </c>
      <c r="E576" t="s">
        <v>28</v>
      </c>
      <c r="F576" t="s">
        <v>1225</v>
      </c>
      <c r="G576" s="2">
        <v>44000</v>
      </c>
      <c r="H576" s="2">
        <v>44000</v>
      </c>
      <c r="I576">
        <v>257</v>
      </c>
      <c r="J576" t="s">
        <v>29</v>
      </c>
      <c r="K576" t="s">
        <v>112</v>
      </c>
      <c r="L576" t="s">
        <v>474</v>
      </c>
      <c r="M576" t="s">
        <v>113</v>
      </c>
      <c r="P576" t="s">
        <v>26</v>
      </c>
      <c r="Q576" t="s">
        <v>30</v>
      </c>
      <c r="R576" t="s">
        <v>111</v>
      </c>
      <c r="S576" t="s">
        <v>86</v>
      </c>
      <c r="W576">
        <v>4264.45</v>
      </c>
      <c r="X576" t="s">
        <v>1448</v>
      </c>
      <c r="Y576" t="s">
        <v>1449</v>
      </c>
      <c r="Z576" t="s">
        <v>31</v>
      </c>
    </row>
    <row r="577" spans="1:26" x14ac:dyDescent="0.3">
      <c r="A577" t="s">
        <v>26</v>
      </c>
      <c r="B577" t="s">
        <v>27</v>
      </c>
      <c r="C577">
        <v>2020</v>
      </c>
      <c r="D577">
        <v>12</v>
      </c>
      <c r="E577" t="s">
        <v>28</v>
      </c>
      <c r="F577" t="s">
        <v>1225</v>
      </c>
      <c r="G577" s="2">
        <v>44000</v>
      </c>
      <c r="H577" s="2">
        <v>44000</v>
      </c>
      <c r="I577">
        <v>258</v>
      </c>
      <c r="J577" t="s">
        <v>29</v>
      </c>
      <c r="K577" t="s">
        <v>112</v>
      </c>
      <c r="L577" t="s">
        <v>474</v>
      </c>
      <c r="M577" t="s">
        <v>113</v>
      </c>
      <c r="P577" t="s">
        <v>26</v>
      </c>
      <c r="Q577" t="s">
        <v>30</v>
      </c>
      <c r="R577" t="s">
        <v>111</v>
      </c>
      <c r="S577" t="s">
        <v>90</v>
      </c>
      <c r="W577">
        <v>4120.25</v>
      </c>
      <c r="X577" t="s">
        <v>1450</v>
      </c>
      <c r="Y577" t="s">
        <v>263</v>
      </c>
      <c r="Z577" t="s">
        <v>31</v>
      </c>
    </row>
    <row r="578" spans="1:26" x14ac:dyDescent="0.3">
      <c r="A578" t="s">
        <v>26</v>
      </c>
      <c r="B578" t="s">
        <v>27</v>
      </c>
      <c r="C578">
        <v>2020</v>
      </c>
      <c r="D578">
        <v>12</v>
      </c>
      <c r="E578" t="s">
        <v>28</v>
      </c>
      <c r="F578" t="s">
        <v>1225</v>
      </c>
      <c r="G578" s="2">
        <v>44000</v>
      </c>
      <c r="H578" s="2">
        <v>44000</v>
      </c>
      <c r="I578">
        <v>260</v>
      </c>
      <c r="J578" t="s">
        <v>29</v>
      </c>
      <c r="K578" t="s">
        <v>112</v>
      </c>
      <c r="L578" t="s">
        <v>474</v>
      </c>
      <c r="M578" t="s">
        <v>113</v>
      </c>
      <c r="P578" t="s">
        <v>26</v>
      </c>
      <c r="Q578" t="s">
        <v>30</v>
      </c>
      <c r="R578" t="s">
        <v>111</v>
      </c>
      <c r="S578" t="s">
        <v>52</v>
      </c>
      <c r="W578">
        <v>4908.17</v>
      </c>
      <c r="X578" t="s">
        <v>1451</v>
      </c>
      <c r="Y578" t="s">
        <v>548</v>
      </c>
      <c r="Z578" t="s">
        <v>31</v>
      </c>
    </row>
    <row r="579" spans="1:26" x14ac:dyDescent="0.3">
      <c r="A579" t="s">
        <v>26</v>
      </c>
      <c r="B579" t="s">
        <v>27</v>
      </c>
      <c r="C579">
        <v>2020</v>
      </c>
      <c r="D579">
        <v>12</v>
      </c>
      <c r="E579" t="s">
        <v>28</v>
      </c>
      <c r="F579" t="s">
        <v>1260</v>
      </c>
      <c r="G579" s="2">
        <v>44004</v>
      </c>
      <c r="H579" s="2">
        <v>44004</v>
      </c>
      <c r="I579">
        <v>32</v>
      </c>
      <c r="J579" t="s">
        <v>29</v>
      </c>
      <c r="K579" t="s">
        <v>112</v>
      </c>
      <c r="L579" t="s">
        <v>474</v>
      </c>
      <c r="M579" t="s">
        <v>113</v>
      </c>
      <c r="P579" t="s">
        <v>26</v>
      </c>
      <c r="Q579" t="s">
        <v>30</v>
      </c>
      <c r="R579" t="s">
        <v>111</v>
      </c>
      <c r="S579" t="s">
        <v>90</v>
      </c>
      <c r="W579">
        <v>-4120.25</v>
      </c>
      <c r="X579" t="s">
        <v>1450</v>
      </c>
      <c r="Y579" t="s">
        <v>263</v>
      </c>
      <c r="Z579" t="s">
        <v>31</v>
      </c>
    </row>
    <row r="580" spans="1:26" x14ac:dyDescent="0.3">
      <c r="A580" t="s">
        <v>26</v>
      </c>
      <c r="B580" t="s">
        <v>27</v>
      </c>
      <c r="C580">
        <v>2020</v>
      </c>
      <c r="D580">
        <v>12</v>
      </c>
      <c r="E580" t="s">
        <v>28</v>
      </c>
      <c r="F580" t="s">
        <v>1259</v>
      </c>
      <c r="G580" s="2">
        <v>44004</v>
      </c>
      <c r="H580" s="2">
        <v>44004</v>
      </c>
      <c r="I580">
        <v>139</v>
      </c>
      <c r="J580" t="s">
        <v>29</v>
      </c>
      <c r="K580" t="s">
        <v>112</v>
      </c>
      <c r="L580" t="s">
        <v>474</v>
      </c>
      <c r="M580" t="s">
        <v>113</v>
      </c>
      <c r="P580" t="s">
        <v>26</v>
      </c>
      <c r="Q580" t="s">
        <v>30</v>
      </c>
      <c r="R580" t="s">
        <v>111</v>
      </c>
      <c r="S580" t="s">
        <v>52</v>
      </c>
      <c r="W580">
        <v>-4908.17</v>
      </c>
      <c r="X580" t="s">
        <v>1451</v>
      </c>
      <c r="Y580" t="s">
        <v>548</v>
      </c>
      <c r="Z580" t="s">
        <v>31</v>
      </c>
    </row>
    <row r="581" spans="1:26" x14ac:dyDescent="0.3">
      <c r="A581" t="s">
        <v>26</v>
      </c>
      <c r="B581" t="s">
        <v>27</v>
      </c>
      <c r="C581">
        <v>2020</v>
      </c>
      <c r="D581">
        <v>12</v>
      </c>
      <c r="E581" t="s">
        <v>28</v>
      </c>
      <c r="F581" t="s">
        <v>1259</v>
      </c>
      <c r="G581" s="2">
        <v>44004</v>
      </c>
      <c r="H581" s="2">
        <v>44004</v>
      </c>
      <c r="I581">
        <v>141</v>
      </c>
      <c r="J581" t="s">
        <v>29</v>
      </c>
      <c r="K581" t="s">
        <v>112</v>
      </c>
      <c r="L581" t="s">
        <v>474</v>
      </c>
      <c r="M581" t="s">
        <v>113</v>
      </c>
      <c r="P581" t="s">
        <v>26</v>
      </c>
      <c r="Q581" t="s">
        <v>30</v>
      </c>
      <c r="R581" t="s">
        <v>111</v>
      </c>
      <c r="S581" t="s">
        <v>86</v>
      </c>
      <c r="W581">
        <v>-4264.45</v>
      </c>
      <c r="X581" t="s">
        <v>1448</v>
      </c>
      <c r="Y581" t="s">
        <v>1449</v>
      </c>
      <c r="Z581" t="s">
        <v>31</v>
      </c>
    </row>
    <row r="582" spans="1:26" x14ac:dyDescent="0.3">
      <c r="A582" t="s">
        <v>26</v>
      </c>
      <c r="B582" t="s">
        <v>27</v>
      </c>
      <c r="C582">
        <v>2020</v>
      </c>
      <c r="D582">
        <v>12</v>
      </c>
      <c r="E582" t="s">
        <v>28</v>
      </c>
      <c r="F582" t="s">
        <v>1259</v>
      </c>
      <c r="G582" s="2">
        <v>44004</v>
      </c>
      <c r="H582" s="2">
        <v>44004</v>
      </c>
      <c r="I582">
        <v>151</v>
      </c>
      <c r="J582" t="s">
        <v>29</v>
      </c>
      <c r="K582" t="s">
        <v>112</v>
      </c>
      <c r="L582" t="s">
        <v>474</v>
      </c>
      <c r="M582" t="s">
        <v>113</v>
      </c>
      <c r="P582" t="s">
        <v>26</v>
      </c>
      <c r="Q582" t="s">
        <v>30</v>
      </c>
      <c r="R582" t="s">
        <v>111</v>
      </c>
      <c r="S582" t="s">
        <v>90</v>
      </c>
      <c r="W582">
        <v>4120.25</v>
      </c>
      <c r="X582" t="s">
        <v>1450</v>
      </c>
      <c r="Y582" t="s">
        <v>263</v>
      </c>
      <c r="Z582" t="s">
        <v>31</v>
      </c>
    </row>
    <row r="583" spans="1:26" x14ac:dyDescent="0.3">
      <c r="A583" t="s">
        <v>26</v>
      </c>
      <c r="B583" t="s">
        <v>27</v>
      </c>
      <c r="C583">
        <v>2020</v>
      </c>
      <c r="D583">
        <v>12</v>
      </c>
      <c r="E583" t="s">
        <v>28</v>
      </c>
      <c r="F583" t="s">
        <v>1259</v>
      </c>
      <c r="G583" s="2">
        <v>44004</v>
      </c>
      <c r="H583" s="2">
        <v>44004</v>
      </c>
      <c r="I583">
        <v>155</v>
      </c>
      <c r="J583" t="s">
        <v>29</v>
      </c>
      <c r="K583" t="s">
        <v>112</v>
      </c>
      <c r="L583" t="s">
        <v>474</v>
      </c>
      <c r="M583" t="s">
        <v>113</v>
      </c>
      <c r="P583" t="s">
        <v>26</v>
      </c>
      <c r="Q583" t="s">
        <v>30</v>
      </c>
      <c r="R583" t="s">
        <v>111</v>
      </c>
      <c r="S583" t="s">
        <v>52</v>
      </c>
      <c r="W583">
        <v>4908.17</v>
      </c>
      <c r="X583" t="s">
        <v>1451</v>
      </c>
      <c r="Y583" t="s">
        <v>548</v>
      </c>
      <c r="Z583" t="s">
        <v>31</v>
      </c>
    </row>
    <row r="584" spans="1:26" x14ac:dyDescent="0.3">
      <c r="A584" t="s">
        <v>26</v>
      </c>
      <c r="B584" t="s">
        <v>27</v>
      </c>
      <c r="C584">
        <v>2020</v>
      </c>
      <c r="D584">
        <v>12</v>
      </c>
      <c r="E584" t="s">
        <v>28</v>
      </c>
      <c r="F584" t="s">
        <v>1259</v>
      </c>
      <c r="G584" s="2">
        <v>44004</v>
      </c>
      <c r="H584" s="2">
        <v>44004</v>
      </c>
      <c r="I584">
        <v>171</v>
      </c>
      <c r="J584" t="s">
        <v>29</v>
      </c>
      <c r="K584" t="s">
        <v>112</v>
      </c>
      <c r="L584" t="s">
        <v>474</v>
      </c>
      <c r="M584" t="s">
        <v>113</v>
      </c>
      <c r="P584" t="s">
        <v>26</v>
      </c>
      <c r="Q584" t="s">
        <v>30</v>
      </c>
      <c r="R584" t="s">
        <v>111</v>
      </c>
      <c r="S584" t="s">
        <v>147</v>
      </c>
      <c r="W584">
        <v>16939.86</v>
      </c>
      <c r="X584" t="s">
        <v>1447</v>
      </c>
      <c r="Y584" t="s">
        <v>423</v>
      </c>
      <c r="Z584" t="s">
        <v>31</v>
      </c>
    </row>
    <row r="585" spans="1:26" x14ac:dyDescent="0.3">
      <c r="A585" t="s">
        <v>26</v>
      </c>
      <c r="B585" t="s">
        <v>27</v>
      </c>
      <c r="C585">
        <v>2020</v>
      </c>
      <c r="D585">
        <v>12</v>
      </c>
      <c r="E585" t="s">
        <v>28</v>
      </c>
      <c r="F585" t="s">
        <v>1259</v>
      </c>
      <c r="G585" s="2">
        <v>44004</v>
      </c>
      <c r="H585" s="2">
        <v>44004</v>
      </c>
      <c r="I585">
        <v>175</v>
      </c>
      <c r="J585" t="s">
        <v>29</v>
      </c>
      <c r="K585" t="s">
        <v>112</v>
      </c>
      <c r="L585" t="s">
        <v>474</v>
      </c>
      <c r="M585" t="s">
        <v>113</v>
      </c>
      <c r="P585" t="s">
        <v>26</v>
      </c>
      <c r="Q585" t="s">
        <v>30</v>
      </c>
      <c r="R585" t="s">
        <v>111</v>
      </c>
      <c r="S585" t="s">
        <v>86</v>
      </c>
      <c r="W585">
        <v>4264.45</v>
      </c>
      <c r="X585" t="s">
        <v>1448</v>
      </c>
      <c r="Y585" t="s">
        <v>1449</v>
      </c>
      <c r="Z585" t="s">
        <v>31</v>
      </c>
    </row>
    <row r="586" spans="1:26" x14ac:dyDescent="0.3">
      <c r="A586" t="s">
        <v>26</v>
      </c>
      <c r="B586" t="s">
        <v>27</v>
      </c>
      <c r="C586">
        <v>2020</v>
      </c>
      <c r="D586">
        <v>12</v>
      </c>
      <c r="E586" t="s">
        <v>28</v>
      </c>
      <c r="F586" t="s">
        <v>1259</v>
      </c>
      <c r="G586" s="2">
        <v>44004</v>
      </c>
      <c r="H586" s="2">
        <v>44004</v>
      </c>
      <c r="I586">
        <v>183</v>
      </c>
      <c r="J586" t="s">
        <v>29</v>
      </c>
      <c r="K586" t="s">
        <v>112</v>
      </c>
      <c r="L586" t="s">
        <v>474</v>
      </c>
      <c r="M586" t="s">
        <v>113</v>
      </c>
      <c r="P586" t="s">
        <v>26</v>
      </c>
      <c r="Q586" t="s">
        <v>30</v>
      </c>
      <c r="R586" t="s">
        <v>111</v>
      </c>
      <c r="S586" t="s">
        <v>147</v>
      </c>
      <c r="W586">
        <v>-16939.86</v>
      </c>
      <c r="X586" t="s">
        <v>1447</v>
      </c>
      <c r="Y586" t="s">
        <v>423</v>
      </c>
      <c r="Z586" t="s">
        <v>31</v>
      </c>
    </row>
    <row r="587" spans="1:26" x14ac:dyDescent="0.3">
      <c r="A587" t="s">
        <v>26</v>
      </c>
      <c r="B587" t="s">
        <v>27</v>
      </c>
      <c r="C587">
        <v>2020</v>
      </c>
      <c r="D587">
        <v>12</v>
      </c>
      <c r="E587" t="s">
        <v>104</v>
      </c>
      <c r="F587" t="s">
        <v>1452</v>
      </c>
      <c r="G587" s="2">
        <v>44012</v>
      </c>
      <c r="H587" s="2">
        <v>44025</v>
      </c>
      <c r="I587">
        <v>2</v>
      </c>
      <c r="J587" t="s">
        <v>29</v>
      </c>
      <c r="K587" t="s">
        <v>112</v>
      </c>
      <c r="L587" t="s">
        <v>32</v>
      </c>
      <c r="M587" t="s">
        <v>113</v>
      </c>
      <c r="P587" t="s">
        <v>26</v>
      </c>
      <c r="Q587" t="s">
        <v>30</v>
      </c>
      <c r="R587" t="s">
        <v>111</v>
      </c>
      <c r="S587" t="s">
        <v>38</v>
      </c>
      <c r="W587">
        <v>5283.21</v>
      </c>
      <c r="X587" t="s">
        <v>1453</v>
      </c>
      <c r="Y587" t="s">
        <v>105</v>
      </c>
      <c r="Z587" t="s">
        <v>1454</v>
      </c>
    </row>
    <row r="588" spans="1:26" x14ac:dyDescent="0.3">
      <c r="W588" s="5">
        <f>SUM(W285:W587)</f>
        <v>2906421.1700000004</v>
      </c>
    </row>
    <row r="592" spans="1:26" x14ac:dyDescent="0.3">
      <c r="A592" t="s">
        <v>26</v>
      </c>
      <c r="B592" t="s">
        <v>27</v>
      </c>
      <c r="C592">
        <v>2021</v>
      </c>
      <c r="D592">
        <v>1</v>
      </c>
      <c r="E592" t="s">
        <v>28</v>
      </c>
      <c r="F592" t="s">
        <v>1455</v>
      </c>
      <c r="G592" s="2">
        <v>44013</v>
      </c>
      <c r="H592" s="2">
        <v>44012</v>
      </c>
      <c r="I592">
        <v>9</v>
      </c>
      <c r="J592" t="s">
        <v>29</v>
      </c>
      <c r="K592" t="s">
        <v>112</v>
      </c>
      <c r="L592" t="s">
        <v>474</v>
      </c>
      <c r="M592" t="s">
        <v>113</v>
      </c>
      <c r="P592" t="s">
        <v>26</v>
      </c>
      <c r="Q592" t="s">
        <v>30</v>
      </c>
      <c r="R592" t="s">
        <v>111</v>
      </c>
      <c r="S592" t="s">
        <v>64</v>
      </c>
      <c r="W592">
        <v>10483.15</v>
      </c>
      <c r="X592" t="s">
        <v>1456</v>
      </c>
      <c r="Y592" t="s">
        <v>1457</v>
      </c>
      <c r="Z592" t="s">
        <v>31</v>
      </c>
    </row>
    <row r="593" spans="1:26" x14ac:dyDescent="0.3">
      <c r="A593" t="s">
        <v>26</v>
      </c>
      <c r="B593" t="s">
        <v>27</v>
      </c>
      <c r="C593">
        <v>2021</v>
      </c>
      <c r="D593">
        <v>2</v>
      </c>
      <c r="E593" t="s">
        <v>28</v>
      </c>
      <c r="F593" t="s">
        <v>864</v>
      </c>
      <c r="G593" s="2">
        <v>44056</v>
      </c>
      <c r="H593" s="2">
        <v>44056</v>
      </c>
      <c r="I593">
        <v>268</v>
      </c>
      <c r="J593" t="s">
        <v>29</v>
      </c>
      <c r="K593" t="s">
        <v>112</v>
      </c>
      <c r="L593" t="s">
        <v>474</v>
      </c>
      <c r="M593" t="s">
        <v>113</v>
      </c>
      <c r="P593" t="s">
        <v>26</v>
      </c>
      <c r="Q593" t="s">
        <v>30</v>
      </c>
      <c r="R593" t="s">
        <v>111</v>
      </c>
      <c r="S593" t="s">
        <v>37</v>
      </c>
      <c r="W593">
        <v>5602.4</v>
      </c>
      <c r="X593" t="s">
        <v>1458</v>
      </c>
      <c r="Y593" t="s">
        <v>297</v>
      </c>
      <c r="Z593" t="s">
        <v>31</v>
      </c>
    </row>
    <row r="594" spans="1:26" x14ac:dyDescent="0.3">
      <c r="A594" t="s">
        <v>26</v>
      </c>
      <c r="B594" t="s">
        <v>27</v>
      </c>
      <c r="C594">
        <v>2021</v>
      </c>
      <c r="D594">
        <v>2</v>
      </c>
      <c r="E594" t="s">
        <v>28</v>
      </c>
      <c r="F594" t="s">
        <v>864</v>
      </c>
      <c r="G594" s="2">
        <v>44056</v>
      </c>
      <c r="H594" s="2">
        <v>44056</v>
      </c>
      <c r="I594">
        <v>270</v>
      </c>
      <c r="J594" t="s">
        <v>29</v>
      </c>
      <c r="K594" t="s">
        <v>112</v>
      </c>
      <c r="L594" t="s">
        <v>474</v>
      </c>
      <c r="M594" t="s">
        <v>113</v>
      </c>
      <c r="P594" t="s">
        <v>26</v>
      </c>
      <c r="Q594" t="s">
        <v>30</v>
      </c>
      <c r="R594" t="s">
        <v>111</v>
      </c>
      <c r="S594" t="s">
        <v>65</v>
      </c>
      <c r="W594">
        <v>27250.79</v>
      </c>
      <c r="X594" t="s">
        <v>1459</v>
      </c>
      <c r="Y594" t="s">
        <v>409</v>
      </c>
      <c r="Z594" t="s">
        <v>31</v>
      </c>
    </row>
    <row r="595" spans="1:26" x14ac:dyDescent="0.3">
      <c r="A595" t="s">
        <v>26</v>
      </c>
      <c r="B595" t="s">
        <v>27</v>
      </c>
      <c r="C595">
        <v>2021</v>
      </c>
      <c r="D595">
        <v>2</v>
      </c>
      <c r="E595" t="s">
        <v>28</v>
      </c>
      <c r="F595" t="s">
        <v>864</v>
      </c>
      <c r="G595" s="2">
        <v>44056</v>
      </c>
      <c r="H595" s="2">
        <v>44056</v>
      </c>
      <c r="I595">
        <v>278</v>
      </c>
      <c r="J595" t="s">
        <v>29</v>
      </c>
      <c r="K595" t="s">
        <v>112</v>
      </c>
      <c r="L595" t="s">
        <v>474</v>
      </c>
      <c r="M595" t="s">
        <v>113</v>
      </c>
      <c r="P595" t="s">
        <v>26</v>
      </c>
      <c r="Q595" t="s">
        <v>30</v>
      </c>
      <c r="R595" t="s">
        <v>111</v>
      </c>
      <c r="S595" t="s">
        <v>63</v>
      </c>
      <c r="W595">
        <v>4248.57</v>
      </c>
      <c r="X595" t="s">
        <v>1460</v>
      </c>
      <c r="Y595" t="s">
        <v>236</v>
      </c>
      <c r="Z595" t="s">
        <v>31</v>
      </c>
    </row>
    <row r="596" spans="1:26" x14ac:dyDescent="0.3">
      <c r="A596" t="s">
        <v>26</v>
      </c>
      <c r="B596" t="s">
        <v>27</v>
      </c>
      <c r="C596">
        <v>2021</v>
      </c>
      <c r="D596">
        <v>2</v>
      </c>
      <c r="E596" t="s">
        <v>28</v>
      </c>
      <c r="F596" t="s">
        <v>864</v>
      </c>
      <c r="G596" s="2">
        <v>44056</v>
      </c>
      <c r="H596" s="2">
        <v>44056</v>
      </c>
      <c r="I596">
        <v>287</v>
      </c>
      <c r="J596" t="s">
        <v>29</v>
      </c>
      <c r="K596" t="s">
        <v>112</v>
      </c>
      <c r="L596" t="s">
        <v>474</v>
      </c>
      <c r="M596" t="s">
        <v>113</v>
      </c>
      <c r="P596" t="s">
        <v>26</v>
      </c>
      <c r="Q596" t="s">
        <v>30</v>
      </c>
      <c r="R596" t="s">
        <v>111</v>
      </c>
      <c r="S596" t="s">
        <v>126</v>
      </c>
      <c r="W596">
        <v>16676.71</v>
      </c>
      <c r="X596" t="s">
        <v>1461</v>
      </c>
      <c r="Y596" t="s">
        <v>333</v>
      </c>
      <c r="Z596" t="s">
        <v>31</v>
      </c>
    </row>
    <row r="597" spans="1:26" x14ac:dyDescent="0.3">
      <c r="A597" t="s">
        <v>26</v>
      </c>
      <c r="B597" t="s">
        <v>27</v>
      </c>
      <c r="C597">
        <v>2021</v>
      </c>
      <c r="D597">
        <v>2</v>
      </c>
      <c r="E597" t="s">
        <v>28</v>
      </c>
      <c r="F597" t="s">
        <v>864</v>
      </c>
      <c r="G597" s="2">
        <v>44056</v>
      </c>
      <c r="H597" s="2">
        <v>44056</v>
      </c>
      <c r="I597">
        <v>295</v>
      </c>
      <c r="J597" t="s">
        <v>29</v>
      </c>
      <c r="K597" t="s">
        <v>112</v>
      </c>
      <c r="L597" t="s">
        <v>474</v>
      </c>
      <c r="M597" t="s">
        <v>113</v>
      </c>
      <c r="P597" t="s">
        <v>26</v>
      </c>
      <c r="Q597" t="s">
        <v>30</v>
      </c>
      <c r="R597" t="s">
        <v>111</v>
      </c>
      <c r="S597" t="s">
        <v>119</v>
      </c>
      <c r="W597">
        <v>7084.13</v>
      </c>
      <c r="X597" t="s">
        <v>1462</v>
      </c>
      <c r="Y597" t="s">
        <v>245</v>
      </c>
      <c r="Z597" t="s">
        <v>31</v>
      </c>
    </row>
    <row r="598" spans="1:26" x14ac:dyDescent="0.3">
      <c r="A598" t="s">
        <v>26</v>
      </c>
      <c r="B598" t="s">
        <v>27</v>
      </c>
      <c r="C598">
        <v>2021</v>
      </c>
      <c r="D598">
        <v>2</v>
      </c>
      <c r="E598" t="s">
        <v>28</v>
      </c>
      <c r="F598" t="s">
        <v>864</v>
      </c>
      <c r="G598" s="2">
        <v>44056</v>
      </c>
      <c r="H598" s="2">
        <v>44056</v>
      </c>
      <c r="I598">
        <v>299</v>
      </c>
      <c r="J598" t="s">
        <v>29</v>
      </c>
      <c r="K598" t="s">
        <v>112</v>
      </c>
      <c r="L598" t="s">
        <v>474</v>
      </c>
      <c r="M598" t="s">
        <v>113</v>
      </c>
      <c r="P598" t="s">
        <v>26</v>
      </c>
      <c r="Q598" t="s">
        <v>30</v>
      </c>
      <c r="R598" t="s">
        <v>111</v>
      </c>
      <c r="S598" t="s">
        <v>48</v>
      </c>
      <c r="W598">
        <v>10137.709999999999</v>
      </c>
      <c r="X598" t="s">
        <v>1463</v>
      </c>
      <c r="Y598" t="s">
        <v>449</v>
      </c>
      <c r="Z598" t="s">
        <v>31</v>
      </c>
    </row>
    <row r="599" spans="1:26" x14ac:dyDescent="0.3">
      <c r="A599" t="s">
        <v>26</v>
      </c>
      <c r="B599" t="s">
        <v>27</v>
      </c>
      <c r="C599">
        <v>2021</v>
      </c>
      <c r="D599">
        <v>2</v>
      </c>
      <c r="E599" t="s">
        <v>28</v>
      </c>
      <c r="F599" t="s">
        <v>864</v>
      </c>
      <c r="G599" s="2">
        <v>44056</v>
      </c>
      <c r="H599" s="2">
        <v>44056</v>
      </c>
      <c r="I599">
        <v>301</v>
      </c>
      <c r="J599" t="s">
        <v>29</v>
      </c>
      <c r="K599" t="s">
        <v>112</v>
      </c>
      <c r="L599" t="s">
        <v>474</v>
      </c>
      <c r="M599" t="s">
        <v>113</v>
      </c>
      <c r="P599" t="s">
        <v>26</v>
      </c>
      <c r="Q599" t="s">
        <v>30</v>
      </c>
      <c r="R599" t="s">
        <v>111</v>
      </c>
      <c r="S599" t="s">
        <v>54</v>
      </c>
      <c r="W599">
        <v>6706.61</v>
      </c>
      <c r="X599" t="s">
        <v>1464</v>
      </c>
      <c r="Y599" t="s">
        <v>614</v>
      </c>
      <c r="Z599" t="s">
        <v>31</v>
      </c>
    </row>
    <row r="600" spans="1:26" x14ac:dyDescent="0.3">
      <c r="A600" t="s">
        <v>26</v>
      </c>
      <c r="B600" t="s">
        <v>27</v>
      </c>
      <c r="C600">
        <v>2021</v>
      </c>
      <c r="D600">
        <v>2</v>
      </c>
      <c r="E600" t="s">
        <v>28</v>
      </c>
      <c r="F600" t="s">
        <v>864</v>
      </c>
      <c r="G600" s="2">
        <v>44056</v>
      </c>
      <c r="H600" s="2">
        <v>44056</v>
      </c>
      <c r="I600">
        <v>303</v>
      </c>
      <c r="J600" t="s">
        <v>29</v>
      </c>
      <c r="K600" t="s">
        <v>112</v>
      </c>
      <c r="L600" t="s">
        <v>474</v>
      </c>
      <c r="M600" t="s">
        <v>113</v>
      </c>
      <c r="P600" t="s">
        <v>26</v>
      </c>
      <c r="Q600" t="s">
        <v>30</v>
      </c>
      <c r="R600" t="s">
        <v>111</v>
      </c>
      <c r="S600" t="s">
        <v>45</v>
      </c>
      <c r="W600">
        <v>6264</v>
      </c>
      <c r="X600" t="s">
        <v>1465</v>
      </c>
      <c r="Y600" t="s">
        <v>331</v>
      </c>
      <c r="Z600" t="s">
        <v>31</v>
      </c>
    </row>
    <row r="601" spans="1:26" x14ac:dyDescent="0.3">
      <c r="A601" t="s">
        <v>26</v>
      </c>
      <c r="B601" t="s">
        <v>27</v>
      </c>
      <c r="C601">
        <v>2021</v>
      </c>
      <c r="D601">
        <v>2</v>
      </c>
      <c r="E601" t="s">
        <v>28</v>
      </c>
      <c r="F601" t="s">
        <v>864</v>
      </c>
      <c r="G601" s="2">
        <v>44056</v>
      </c>
      <c r="H601" s="2">
        <v>44056</v>
      </c>
      <c r="I601">
        <v>305</v>
      </c>
      <c r="J601" t="s">
        <v>29</v>
      </c>
      <c r="K601" t="s">
        <v>112</v>
      </c>
      <c r="L601" t="s">
        <v>474</v>
      </c>
      <c r="M601" t="s">
        <v>113</v>
      </c>
      <c r="P601" t="s">
        <v>26</v>
      </c>
      <c r="Q601" t="s">
        <v>30</v>
      </c>
      <c r="R601" t="s">
        <v>111</v>
      </c>
      <c r="S601" t="s">
        <v>46</v>
      </c>
      <c r="W601">
        <v>5501.61</v>
      </c>
      <c r="X601" t="s">
        <v>1466</v>
      </c>
      <c r="Y601" t="s">
        <v>241</v>
      </c>
      <c r="Z601" t="s">
        <v>31</v>
      </c>
    </row>
    <row r="602" spans="1:26" x14ac:dyDescent="0.3">
      <c r="A602" t="s">
        <v>26</v>
      </c>
      <c r="B602" t="s">
        <v>27</v>
      </c>
      <c r="C602">
        <v>2021</v>
      </c>
      <c r="D602">
        <v>2</v>
      </c>
      <c r="E602" t="s">
        <v>28</v>
      </c>
      <c r="F602" t="s">
        <v>864</v>
      </c>
      <c r="G602" s="2">
        <v>44056</v>
      </c>
      <c r="H602" s="2">
        <v>44056</v>
      </c>
      <c r="I602">
        <v>310</v>
      </c>
      <c r="J602" t="s">
        <v>29</v>
      </c>
      <c r="K602" t="s">
        <v>112</v>
      </c>
      <c r="L602" t="s">
        <v>474</v>
      </c>
      <c r="M602" t="s">
        <v>113</v>
      </c>
      <c r="P602" t="s">
        <v>26</v>
      </c>
      <c r="Q602" t="s">
        <v>30</v>
      </c>
      <c r="R602" t="s">
        <v>111</v>
      </c>
      <c r="S602" t="s">
        <v>56</v>
      </c>
      <c r="W602">
        <v>5018</v>
      </c>
      <c r="X602" t="s">
        <v>1467</v>
      </c>
      <c r="Y602" t="s">
        <v>233</v>
      </c>
      <c r="Z602" t="s">
        <v>31</v>
      </c>
    </row>
    <row r="603" spans="1:26" x14ac:dyDescent="0.3">
      <c r="A603" t="s">
        <v>26</v>
      </c>
      <c r="B603" t="s">
        <v>27</v>
      </c>
      <c r="C603">
        <v>2021</v>
      </c>
      <c r="D603">
        <v>2</v>
      </c>
      <c r="E603" t="s">
        <v>28</v>
      </c>
      <c r="F603" t="s">
        <v>864</v>
      </c>
      <c r="G603" s="2">
        <v>44056</v>
      </c>
      <c r="H603" s="2">
        <v>44056</v>
      </c>
      <c r="I603">
        <v>313</v>
      </c>
      <c r="J603" t="s">
        <v>29</v>
      </c>
      <c r="K603" t="s">
        <v>112</v>
      </c>
      <c r="L603" t="s">
        <v>474</v>
      </c>
      <c r="M603" t="s">
        <v>113</v>
      </c>
      <c r="P603" t="s">
        <v>26</v>
      </c>
      <c r="Q603" t="s">
        <v>30</v>
      </c>
      <c r="R603" t="s">
        <v>111</v>
      </c>
      <c r="S603" t="s">
        <v>38</v>
      </c>
      <c r="W603">
        <v>6485.59</v>
      </c>
      <c r="X603" t="s">
        <v>1468</v>
      </c>
      <c r="Y603" t="s">
        <v>300</v>
      </c>
      <c r="Z603" t="s">
        <v>31</v>
      </c>
    </row>
    <row r="604" spans="1:26" x14ac:dyDescent="0.3">
      <c r="A604" t="s">
        <v>26</v>
      </c>
      <c r="B604" t="s">
        <v>27</v>
      </c>
      <c r="C604">
        <v>2021</v>
      </c>
      <c r="D604">
        <v>2</v>
      </c>
      <c r="E604" t="s">
        <v>28</v>
      </c>
      <c r="F604" t="s">
        <v>864</v>
      </c>
      <c r="G604" s="2">
        <v>44056</v>
      </c>
      <c r="H604" s="2">
        <v>44056</v>
      </c>
      <c r="I604">
        <v>319</v>
      </c>
      <c r="J604" t="s">
        <v>29</v>
      </c>
      <c r="K604" t="s">
        <v>112</v>
      </c>
      <c r="L604" t="s">
        <v>474</v>
      </c>
      <c r="M604" t="s">
        <v>113</v>
      </c>
      <c r="P604" t="s">
        <v>26</v>
      </c>
      <c r="Q604" t="s">
        <v>30</v>
      </c>
      <c r="R604" t="s">
        <v>111</v>
      </c>
      <c r="S604" t="s">
        <v>95</v>
      </c>
      <c r="W604">
        <v>7395.75</v>
      </c>
      <c r="X604" t="s">
        <v>1469</v>
      </c>
      <c r="Y604" t="s">
        <v>679</v>
      </c>
      <c r="Z604" t="s">
        <v>31</v>
      </c>
    </row>
    <row r="605" spans="1:26" x14ac:dyDescent="0.3">
      <c r="A605" t="s">
        <v>26</v>
      </c>
      <c r="B605" t="s">
        <v>27</v>
      </c>
      <c r="C605">
        <v>2021</v>
      </c>
      <c r="D605">
        <v>2</v>
      </c>
      <c r="E605" t="s">
        <v>28</v>
      </c>
      <c r="F605" t="s">
        <v>864</v>
      </c>
      <c r="G605" s="2">
        <v>44056</v>
      </c>
      <c r="H605" s="2">
        <v>44056</v>
      </c>
      <c r="I605">
        <v>321</v>
      </c>
      <c r="J605" t="s">
        <v>29</v>
      </c>
      <c r="K605" t="s">
        <v>112</v>
      </c>
      <c r="L605" t="s">
        <v>474</v>
      </c>
      <c r="M605" t="s">
        <v>113</v>
      </c>
      <c r="P605" t="s">
        <v>26</v>
      </c>
      <c r="Q605" t="s">
        <v>30</v>
      </c>
      <c r="R605" t="s">
        <v>111</v>
      </c>
      <c r="S605" t="s">
        <v>76</v>
      </c>
      <c r="W605">
        <v>5189</v>
      </c>
      <c r="X605" t="s">
        <v>1470</v>
      </c>
      <c r="Y605" t="s">
        <v>330</v>
      </c>
      <c r="Z605" t="s">
        <v>31</v>
      </c>
    </row>
    <row r="606" spans="1:26" x14ac:dyDescent="0.3">
      <c r="A606" t="s">
        <v>26</v>
      </c>
      <c r="B606" t="s">
        <v>27</v>
      </c>
      <c r="C606">
        <v>2021</v>
      </c>
      <c r="D606">
        <v>2</v>
      </c>
      <c r="E606" t="s">
        <v>28</v>
      </c>
      <c r="F606" t="s">
        <v>864</v>
      </c>
      <c r="G606" s="2">
        <v>44056</v>
      </c>
      <c r="H606" s="2">
        <v>44056</v>
      </c>
      <c r="I606">
        <v>323</v>
      </c>
      <c r="J606" t="s">
        <v>29</v>
      </c>
      <c r="K606" t="s">
        <v>112</v>
      </c>
      <c r="L606" t="s">
        <v>474</v>
      </c>
      <c r="M606" t="s">
        <v>113</v>
      </c>
      <c r="P606" t="s">
        <v>26</v>
      </c>
      <c r="Q606" t="s">
        <v>30</v>
      </c>
      <c r="R606" t="s">
        <v>111</v>
      </c>
      <c r="S606" t="s">
        <v>69</v>
      </c>
      <c r="W606">
        <v>4375</v>
      </c>
      <c r="X606" t="s">
        <v>1471</v>
      </c>
      <c r="Y606" t="s">
        <v>269</v>
      </c>
      <c r="Z606" t="s">
        <v>31</v>
      </c>
    </row>
    <row r="607" spans="1:26" x14ac:dyDescent="0.3">
      <c r="A607" t="s">
        <v>26</v>
      </c>
      <c r="B607" t="s">
        <v>27</v>
      </c>
      <c r="C607">
        <v>2021</v>
      </c>
      <c r="D607">
        <v>2</v>
      </c>
      <c r="E607" t="s">
        <v>28</v>
      </c>
      <c r="F607" t="s">
        <v>864</v>
      </c>
      <c r="G607" s="2">
        <v>44056</v>
      </c>
      <c r="H607" s="2">
        <v>44056</v>
      </c>
      <c r="I607">
        <v>326</v>
      </c>
      <c r="J607" t="s">
        <v>29</v>
      </c>
      <c r="K607" t="s">
        <v>112</v>
      </c>
      <c r="L607" t="s">
        <v>474</v>
      </c>
      <c r="M607" t="s">
        <v>113</v>
      </c>
      <c r="P607" t="s">
        <v>26</v>
      </c>
      <c r="Q607" t="s">
        <v>30</v>
      </c>
      <c r="R607" t="s">
        <v>111</v>
      </c>
      <c r="S607" t="s">
        <v>107</v>
      </c>
      <c r="W607">
        <v>4706.88</v>
      </c>
      <c r="X607" t="s">
        <v>1472</v>
      </c>
      <c r="Y607" t="s">
        <v>270</v>
      </c>
      <c r="Z607" t="s">
        <v>31</v>
      </c>
    </row>
    <row r="608" spans="1:26" x14ac:dyDescent="0.3">
      <c r="A608" t="s">
        <v>26</v>
      </c>
      <c r="B608" t="s">
        <v>27</v>
      </c>
      <c r="C608">
        <v>2021</v>
      </c>
      <c r="D608">
        <v>2</v>
      </c>
      <c r="E608" t="s">
        <v>28</v>
      </c>
      <c r="F608" t="s">
        <v>864</v>
      </c>
      <c r="G608" s="2">
        <v>44056</v>
      </c>
      <c r="H608" s="2">
        <v>44056</v>
      </c>
      <c r="I608">
        <v>328</v>
      </c>
      <c r="J608" t="s">
        <v>29</v>
      </c>
      <c r="K608" t="s">
        <v>112</v>
      </c>
      <c r="L608" t="s">
        <v>474</v>
      </c>
      <c r="M608" t="s">
        <v>113</v>
      </c>
      <c r="P608" t="s">
        <v>26</v>
      </c>
      <c r="Q608" t="s">
        <v>30</v>
      </c>
      <c r="R608" t="s">
        <v>111</v>
      </c>
      <c r="S608" t="s">
        <v>81</v>
      </c>
      <c r="W608">
        <v>7384</v>
      </c>
      <c r="X608" t="s">
        <v>1473</v>
      </c>
      <c r="Y608" t="s">
        <v>302</v>
      </c>
      <c r="Z608" t="s">
        <v>31</v>
      </c>
    </row>
    <row r="609" spans="1:26" x14ac:dyDescent="0.3">
      <c r="A609" t="s">
        <v>26</v>
      </c>
      <c r="B609" t="s">
        <v>27</v>
      </c>
      <c r="C609">
        <v>2021</v>
      </c>
      <c r="D609">
        <v>2</v>
      </c>
      <c r="E609" t="s">
        <v>28</v>
      </c>
      <c r="F609" t="s">
        <v>864</v>
      </c>
      <c r="G609" s="2">
        <v>44056</v>
      </c>
      <c r="H609" s="2">
        <v>44056</v>
      </c>
      <c r="I609">
        <v>330</v>
      </c>
      <c r="J609" t="s">
        <v>29</v>
      </c>
      <c r="K609" t="s">
        <v>112</v>
      </c>
      <c r="L609" t="s">
        <v>474</v>
      </c>
      <c r="M609" t="s">
        <v>113</v>
      </c>
      <c r="P609" t="s">
        <v>26</v>
      </c>
      <c r="Q609" t="s">
        <v>30</v>
      </c>
      <c r="R609" t="s">
        <v>111</v>
      </c>
      <c r="S609" t="s">
        <v>83</v>
      </c>
      <c r="W609">
        <v>612.5</v>
      </c>
      <c r="X609" t="s">
        <v>1474</v>
      </c>
      <c r="Y609" t="s">
        <v>303</v>
      </c>
      <c r="Z609" t="s">
        <v>31</v>
      </c>
    </row>
    <row r="610" spans="1:26" x14ac:dyDescent="0.3">
      <c r="A610" t="s">
        <v>26</v>
      </c>
      <c r="B610" t="s">
        <v>27</v>
      </c>
      <c r="C610">
        <v>2021</v>
      </c>
      <c r="D610">
        <v>2</v>
      </c>
      <c r="E610" t="s">
        <v>28</v>
      </c>
      <c r="F610" t="s">
        <v>864</v>
      </c>
      <c r="G610" s="2">
        <v>44056</v>
      </c>
      <c r="H610" s="2">
        <v>44056</v>
      </c>
      <c r="I610">
        <v>340</v>
      </c>
      <c r="J610" t="s">
        <v>29</v>
      </c>
      <c r="K610" t="s">
        <v>112</v>
      </c>
      <c r="L610" t="s">
        <v>474</v>
      </c>
      <c r="M610" t="s">
        <v>113</v>
      </c>
      <c r="P610" t="s">
        <v>26</v>
      </c>
      <c r="Q610" t="s">
        <v>30</v>
      </c>
      <c r="R610" t="s">
        <v>111</v>
      </c>
      <c r="S610" t="s">
        <v>51</v>
      </c>
      <c r="W610">
        <v>5510.39</v>
      </c>
      <c r="X610" t="s">
        <v>1475</v>
      </c>
      <c r="Y610" t="s">
        <v>200</v>
      </c>
      <c r="Z610" t="s">
        <v>31</v>
      </c>
    </row>
    <row r="611" spans="1:26" x14ac:dyDescent="0.3">
      <c r="A611" t="s">
        <v>26</v>
      </c>
      <c r="B611" t="s">
        <v>27</v>
      </c>
      <c r="C611">
        <v>2021</v>
      </c>
      <c r="D611">
        <v>2</v>
      </c>
      <c r="E611" t="s">
        <v>28</v>
      </c>
      <c r="F611" t="s">
        <v>864</v>
      </c>
      <c r="G611" s="2">
        <v>44056</v>
      </c>
      <c r="H611" s="2">
        <v>44056</v>
      </c>
      <c r="I611">
        <v>341</v>
      </c>
      <c r="J611" t="s">
        <v>29</v>
      </c>
      <c r="K611" t="s">
        <v>112</v>
      </c>
      <c r="L611" t="s">
        <v>474</v>
      </c>
      <c r="M611" t="s">
        <v>113</v>
      </c>
      <c r="P611" t="s">
        <v>26</v>
      </c>
      <c r="Q611" t="s">
        <v>30</v>
      </c>
      <c r="R611" t="s">
        <v>111</v>
      </c>
      <c r="S611" t="s">
        <v>85</v>
      </c>
      <c r="W611">
        <v>381.94</v>
      </c>
      <c r="X611" t="s">
        <v>1476</v>
      </c>
      <c r="Y611" t="s">
        <v>293</v>
      </c>
      <c r="Z611" t="s">
        <v>31</v>
      </c>
    </row>
    <row r="612" spans="1:26" x14ac:dyDescent="0.3">
      <c r="A612" t="s">
        <v>26</v>
      </c>
      <c r="B612" t="s">
        <v>27</v>
      </c>
      <c r="C612">
        <v>2021</v>
      </c>
      <c r="D612">
        <v>2</v>
      </c>
      <c r="E612" t="s">
        <v>28</v>
      </c>
      <c r="F612" t="s">
        <v>864</v>
      </c>
      <c r="G612" s="2">
        <v>44056</v>
      </c>
      <c r="H612" s="2">
        <v>44056</v>
      </c>
      <c r="I612">
        <v>344</v>
      </c>
      <c r="J612" t="s">
        <v>29</v>
      </c>
      <c r="K612" t="s">
        <v>112</v>
      </c>
      <c r="L612" t="s">
        <v>474</v>
      </c>
      <c r="M612" t="s">
        <v>113</v>
      </c>
      <c r="P612" t="s">
        <v>26</v>
      </c>
      <c r="Q612" t="s">
        <v>30</v>
      </c>
      <c r="R612" t="s">
        <v>111</v>
      </c>
      <c r="S612" t="s">
        <v>141</v>
      </c>
      <c r="W612">
        <v>17619.09</v>
      </c>
      <c r="X612" t="s">
        <v>1477</v>
      </c>
      <c r="Y612" t="s">
        <v>335</v>
      </c>
      <c r="Z612" t="s">
        <v>31</v>
      </c>
    </row>
    <row r="613" spans="1:26" x14ac:dyDescent="0.3">
      <c r="A613" t="s">
        <v>26</v>
      </c>
      <c r="B613" t="s">
        <v>27</v>
      </c>
      <c r="C613">
        <v>2021</v>
      </c>
      <c r="D613">
        <v>2</v>
      </c>
      <c r="E613" t="s">
        <v>28</v>
      </c>
      <c r="F613" t="s">
        <v>864</v>
      </c>
      <c r="G613" s="2">
        <v>44056</v>
      </c>
      <c r="H613" s="2">
        <v>44056</v>
      </c>
      <c r="I613">
        <v>345</v>
      </c>
      <c r="J613" t="s">
        <v>29</v>
      </c>
      <c r="K613" t="s">
        <v>112</v>
      </c>
      <c r="L613" t="s">
        <v>474</v>
      </c>
      <c r="M613" t="s">
        <v>113</v>
      </c>
      <c r="P613" t="s">
        <v>26</v>
      </c>
      <c r="Q613" t="s">
        <v>30</v>
      </c>
      <c r="R613" t="s">
        <v>111</v>
      </c>
      <c r="S613" t="s">
        <v>133</v>
      </c>
      <c r="W613">
        <v>7309.99</v>
      </c>
      <c r="X613" t="s">
        <v>1478</v>
      </c>
      <c r="Y613" t="s">
        <v>421</v>
      </c>
      <c r="Z613" t="s">
        <v>31</v>
      </c>
    </row>
    <row r="614" spans="1:26" x14ac:dyDescent="0.3">
      <c r="A614" t="s">
        <v>26</v>
      </c>
      <c r="B614" t="s">
        <v>27</v>
      </c>
      <c r="C614">
        <v>2021</v>
      </c>
      <c r="D614">
        <v>2</v>
      </c>
      <c r="E614" t="s">
        <v>28</v>
      </c>
      <c r="F614" t="s">
        <v>864</v>
      </c>
      <c r="G614" s="2">
        <v>44056</v>
      </c>
      <c r="H614" s="2">
        <v>44056</v>
      </c>
      <c r="I614">
        <v>350</v>
      </c>
      <c r="J614" t="s">
        <v>29</v>
      </c>
      <c r="K614" t="s">
        <v>112</v>
      </c>
      <c r="L614" t="s">
        <v>474</v>
      </c>
      <c r="M614" t="s">
        <v>113</v>
      </c>
      <c r="P614" t="s">
        <v>26</v>
      </c>
      <c r="Q614" t="s">
        <v>30</v>
      </c>
      <c r="R614" t="s">
        <v>111</v>
      </c>
      <c r="S614" t="s">
        <v>109</v>
      </c>
      <c r="W614">
        <v>17500</v>
      </c>
      <c r="X614" t="s">
        <v>1479</v>
      </c>
      <c r="Y614" t="s">
        <v>1480</v>
      </c>
      <c r="Z614" t="s">
        <v>31</v>
      </c>
    </row>
    <row r="615" spans="1:26" x14ac:dyDescent="0.3">
      <c r="A615" t="s">
        <v>26</v>
      </c>
      <c r="B615" t="s">
        <v>27</v>
      </c>
      <c r="C615">
        <v>2021</v>
      </c>
      <c r="D615">
        <v>2</v>
      </c>
      <c r="E615" t="s">
        <v>28</v>
      </c>
      <c r="F615" t="s">
        <v>864</v>
      </c>
      <c r="G615" s="2">
        <v>44056</v>
      </c>
      <c r="H615" s="2">
        <v>44056</v>
      </c>
      <c r="I615">
        <v>353</v>
      </c>
      <c r="J615" t="s">
        <v>29</v>
      </c>
      <c r="K615" t="s">
        <v>112</v>
      </c>
      <c r="L615" t="s">
        <v>474</v>
      </c>
      <c r="M615" t="s">
        <v>113</v>
      </c>
      <c r="P615" t="s">
        <v>26</v>
      </c>
      <c r="Q615" t="s">
        <v>30</v>
      </c>
      <c r="R615" t="s">
        <v>111</v>
      </c>
      <c r="S615" t="s">
        <v>34</v>
      </c>
      <c r="W615">
        <v>6474.65</v>
      </c>
      <c r="X615" t="s">
        <v>1481</v>
      </c>
      <c r="Y615" t="s">
        <v>294</v>
      </c>
      <c r="Z615" t="s">
        <v>31</v>
      </c>
    </row>
    <row r="616" spans="1:26" x14ac:dyDescent="0.3">
      <c r="A616" t="s">
        <v>26</v>
      </c>
      <c r="B616" t="s">
        <v>27</v>
      </c>
      <c r="C616">
        <v>2021</v>
      </c>
      <c r="D616">
        <v>2</v>
      </c>
      <c r="E616" t="s">
        <v>28</v>
      </c>
      <c r="F616" t="s">
        <v>864</v>
      </c>
      <c r="G616" s="2">
        <v>44056</v>
      </c>
      <c r="H616" s="2">
        <v>44056</v>
      </c>
      <c r="I616">
        <v>355</v>
      </c>
      <c r="J616" t="s">
        <v>29</v>
      </c>
      <c r="K616" t="s">
        <v>112</v>
      </c>
      <c r="L616" t="s">
        <v>474</v>
      </c>
      <c r="M616" t="s">
        <v>113</v>
      </c>
      <c r="P616" t="s">
        <v>26</v>
      </c>
      <c r="Q616" t="s">
        <v>30</v>
      </c>
      <c r="R616" t="s">
        <v>111</v>
      </c>
      <c r="S616" t="s">
        <v>125</v>
      </c>
      <c r="W616">
        <v>13211.79</v>
      </c>
      <c r="X616" t="s">
        <v>1482</v>
      </c>
      <c r="Y616" t="s">
        <v>1011</v>
      </c>
      <c r="Z616" t="s">
        <v>31</v>
      </c>
    </row>
    <row r="617" spans="1:26" x14ac:dyDescent="0.3">
      <c r="A617" t="s">
        <v>26</v>
      </c>
      <c r="B617" t="s">
        <v>27</v>
      </c>
      <c r="C617">
        <v>2021</v>
      </c>
      <c r="D617">
        <v>2</v>
      </c>
      <c r="E617" t="s">
        <v>28</v>
      </c>
      <c r="F617" t="s">
        <v>864</v>
      </c>
      <c r="G617" s="2">
        <v>44056</v>
      </c>
      <c r="H617" s="2">
        <v>44056</v>
      </c>
      <c r="I617">
        <v>356</v>
      </c>
      <c r="J617" t="s">
        <v>29</v>
      </c>
      <c r="K617" t="s">
        <v>112</v>
      </c>
      <c r="L617" t="s">
        <v>474</v>
      </c>
      <c r="M617" t="s">
        <v>113</v>
      </c>
      <c r="P617" t="s">
        <v>26</v>
      </c>
      <c r="Q617" t="s">
        <v>30</v>
      </c>
      <c r="R617" t="s">
        <v>111</v>
      </c>
      <c r="S617" t="s">
        <v>33</v>
      </c>
      <c r="W617">
        <v>6361.02</v>
      </c>
      <c r="X617" t="s">
        <v>1483</v>
      </c>
      <c r="Y617" t="s">
        <v>448</v>
      </c>
      <c r="Z617" t="s">
        <v>31</v>
      </c>
    </row>
    <row r="618" spans="1:26" x14ac:dyDescent="0.3">
      <c r="A618" t="s">
        <v>26</v>
      </c>
      <c r="B618" t="s">
        <v>27</v>
      </c>
      <c r="C618">
        <v>2021</v>
      </c>
      <c r="D618">
        <v>2</v>
      </c>
      <c r="E618" t="s">
        <v>28</v>
      </c>
      <c r="F618" t="s">
        <v>864</v>
      </c>
      <c r="G618" s="2">
        <v>44056</v>
      </c>
      <c r="H618" s="2">
        <v>44056</v>
      </c>
      <c r="I618">
        <v>359</v>
      </c>
      <c r="J618" t="s">
        <v>29</v>
      </c>
      <c r="K618" t="s">
        <v>112</v>
      </c>
      <c r="L618" t="s">
        <v>474</v>
      </c>
      <c r="M618" t="s">
        <v>113</v>
      </c>
      <c r="P618" t="s">
        <v>26</v>
      </c>
      <c r="Q618" t="s">
        <v>30</v>
      </c>
      <c r="R618" t="s">
        <v>111</v>
      </c>
      <c r="S618" t="s">
        <v>66</v>
      </c>
      <c r="W618">
        <v>6232.1</v>
      </c>
      <c r="X618" t="s">
        <v>1484</v>
      </c>
      <c r="Y618" t="s">
        <v>231</v>
      </c>
      <c r="Z618" t="s">
        <v>31</v>
      </c>
    </row>
    <row r="619" spans="1:26" x14ac:dyDescent="0.3">
      <c r="A619" t="s">
        <v>26</v>
      </c>
      <c r="B619" t="s">
        <v>27</v>
      </c>
      <c r="C619">
        <v>2021</v>
      </c>
      <c r="D619">
        <v>2</v>
      </c>
      <c r="E619" t="s">
        <v>28</v>
      </c>
      <c r="F619" t="s">
        <v>864</v>
      </c>
      <c r="G619" s="2">
        <v>44056</v>
      </c>
      <c r="H619" s="2">
        <v>44056</v>
      </c>
      <c r="I619">
        <v>361</v>
      </c>
      <c r="J619" t="s">
        <v>29</v>
      </c>
      <c r="K619" t="s">
        <v>112</v>
      </c>
      <c r="L619" t="s">
        <v>474</v>
      </c>
      <c r="M619" t="s">
        <v>113</v>
      </c>
      <c r="P619" t="s">
        <v>26</v>
      </c>
      <c r="Q619" t="s">
        <v>30</v>
      </c>
      <c r="R619" t="s">
        <v>111</v>
      </c>
      <c r="S619" t="s">
        <v>108</v>
      </c>
      <c r="W619">
        <v>13838.41</v>
      </c>
      <c r="X619" t="s">
        <v>1485</v>
      </c>
      <c r="Y619" t="s">
        <v>232</v>
      </c>
      <c r="Z619" t="s">
        <v>31</v>
      </c>
    </row>
    <row r="620" spans="1:26" x14ac:dyDescent="0.3">
      <c r="A620" t="s">
        <v>26</v>
      </c>
      <c r="B620" t="s">
        <v>27</v>
      </c>
      <c r="C620">
        <v>2021</v>
      </c>
      <c r="D620">
        <v>2</v>
      </c>
      <c r="E620" t="s">
        <v>28</v>
      </c>
      <c r="F620" t="s">
        <v>864</v>
      </c>
      <c r="G620" s="2">
        <v>44056</v>
      </c>
      <c r="H620" s="2">
        <v>44056</v>
      </c>
      <c r="I620">
        <v>363</v>
      </c>
      <c r="J620" t="s">
        <v>29</v>
      </c>
      <c r="K620" t="s">
        <v>112</v>
      </c>
      <c r="L620" t="s">
        <v>474</v>
      </c>
      <c r="M620" t="s">
        <v>113</v>
      </c>
      <c r="P620" t="s">
        <v>26</v>
      </c>
      <c r="Q620" t="s">
        <v>30</v>
      </c>
      <c r="R620" t="s">
        <v>111</v>
      </c>
      <c r="S620" t="s">
        <v>84</v>
      </c>
      <c r="W620">
        <v>5007.76</v>
      </c>
      <c r="X620" t="s">
        <v>1486</v>
      </c>
      <c r="Y620" t="s">
        <v>422</v>
      </c>
      <c r="Z620" t="s">
        <v>31</v>
      </c>
    </row>
    <row r="621" spans="1:26" x14ac:dyDescent="0.3">
      <c r="A621" t="s">
        <v>26</v>
      </c>
      <c r="B621" t="s">
        <v>27</v>
      </c>
      <c r="C621">
        <v>2021</v>
      </c>
      <c r="D621">
        <v>2</v>
      </c>
      <c r="E621" t="s">
        <v>28</v>
      </c>
      <c r="F621" t="s">
        <v>864</v>
      </c>
      <c r="G621" s="2">
        <v>44056</v>
      </c>
      <c r="H621" s="2">
        <v>44056</v>
      </c>
      <c r="I621">
        <v>366</v>
      </c>
      <c r="J621" t="s">
        <v>29</v>
      </c>
      <c r="K621" t="s">
        <v>112</v>
      </c>
      <c r="L621" t="s">
        <v>474</v>
      </c>
      <c r="M621" t="s">
        <v>113</v>
      </c>
      <c r="P621" t="s">
        <v>26</v>
      </c>
      <c r="Q621" t="s">
        <v>30</v>
      </c>
      <c r="R621" t="s">
        <v>111</v>
      </c>
      <c r="S621" t="s">
        <v>106</v>
      </c>
      <c r="W621">
        <v>6220.43</v>
      </c>
      <c r="X621" t="s">
        <v>1487</v>
      </c>
      <c r="Y621" t="s">
        <v>569</v>
      </c>
      <c r="Z621" t="s">
        <v>31</v>
      </c>
    </row>
    <row r="622" spans="1:26" x14ac:dyDescent="0.3">
      <c r="A622" t="s">
        <v>26</v>
      </c>
      <c r="B622" t="s">
        <v>27</v>
      </c>
      <c r="C622">
        <v>2021</v>
      </c>
      <c r="D622">
        <v>2</v>
      </c>
      <c r="E622" t="s">
        <v>28</v>
      </c>
      <c r="F622" t="s">
        <v>864</v>
      </c>
      <c r="G622" s="2">
        <v>44056</v>
      </c>
      <c r="H622" s="2">
        <v>44056</v>
      </c>
      <c r="I622">
        <v>368</v>
      </c>
      <c r="J622" t="s">
        <v>29</v>
      </c>
      <c r="K622" t="s">
        <v>112</v>
      </c>
      <c r="L622" t="s">
        <v>474</v>
      </c>
      <c r="M622" t="s">
        <v>113</v>
      </c>
      <c r="P622" t="s">
        <v>26</v>
      </c>
      <c r="Q622" t="s">
        <v>30</v>
      </c>
      <c r="R622" t="s">
        <v>111</v>
      </c>
      <c r="S622" t="s">
        <v>73</v>
      </c>
      <c r="W622">
        <v>24760.14</v>
      </c>
      <c r="X622" t="s">
        <v>1488</v>
      </c>
      <c r="Y622" t="s">
        <v>456</v>
      </c>
      <c r="Z622" t="s">
        <v>31</v>
      </c>
    </row>
    <row r="623" spans="1:26" x14ac:dyDescent="0.3">
      <c r="A623" t="s">
        <v>26</v>
      </c>
      <c r="B623" t="s">
        <v>27</v>
      </c>
      <c r="C623">
        <v>2021</v>
      </c>
      <c r="D623">
        <v>2</v>
      </c>
      <c r="E623" t="s">
        <v>28</v>
      </c>
      <c r="F623" t="s">
        <v>864</v>
      </c>
      <c r="G623" s="2">
        <v>44056</v>
      </c>
      <c r="H623" s="2">
        <v>44056</v>
      </c>
      <c r="I623">
        <v>371</v>
      </c>
      <c r="J623" t="s">
        <v>29</v>
      </c>
      <c r="K623" t="s">
        <v>112</v>
      </c>
      <c r="L623" t="s">
        <v>474</v>
      </c>
      <c r="M623" t="s">
        <v>113</v>
      </c>
      <c r="P623" t="s">
        <v>26</v>
      </c>
      <c r="Q623" t="s">
        <v>30</v>
      </c>
      <c r="R623" t="s">
        <v>111</v>
      </c>
      <c r="S623" t="s">
        <v>93</v>
      </c>
      <c r="W623">
        <v>6168.55</v>
      </c>
      <c r="X623" t="s">
        <v>1489</v>
      </c>
      <c r="Y623" t="s">
        <v>1393</v>
      </c>
      <c r="Z623" t="s">
        <v>31</v>
      </c>
    </row>
    <row r="624" spans="1:26" x14ac:dyDescent="0.3">
      <c r="A624" t="s">
        <v>26</v>
      </c>
      <c r="B624" t="s">
        <v>27</v>
      </c>
      <c r="C624">
        <v>2021</v>
      </c>
      <c r="D624">
        <v>2</v>
      </c>
      <c r="E624" t="s">
        <v>28</v>
      </c>
      <c r="F624" t="s">
        <v>864</v>
      </c>
      <c r="G624" s="2">
        <v>44056</v>
      </c>
      <c r="H624" s="2">
        <v>44056</v>
      </c>
      <c r="I624">
        <v>373</v>
      </c>
      <c r="J624" t="s">
        <v>29</v>
      </c>
      <c r="K624" t="s">
        <v>112</v>
      </c>
      <c r="L624" t="s">
        <v>474</v>
      </c>
      <c r="M624" t="s">
        <v>113</v>
      </c>
      <c r="P624" t="s">
        <v>26</v>
      </c>
      <c r="Q624" t="s">
        <v>30</v>
      </c>
      <c r="R624" t="s">
        <v>111</v>
      </c>
      <c r="S624" t="s">
        <v>57</v>
      </c>
      <c r="W624">
        <v>10772</v>
      </c>
      <c r="X624" t="s">
        <v>1490</v>
      </c>
      <c r="Y624" t="s">
        <v>298</v>
      </c>
      <c r="Z624" t="s">
        <v>31</v>
      </c>
    </row>
    <row r="625" spans="1:26" x14ac:dyDescent="0.3">
      <c r="A625" t="s">
        <v>26</v>
      </c>
      <c r="B625" t="s">
        <v>27</v>
      </c>
      <c r="C625">
        <v>2021</v>
      </c>
      <c r="D625">
        <v>2</v>
      </c>
      <c r="E625" t="s">
        <v>28</v>
      </c>
      <c r="F625" t="s">
        <v>864</v>
      </c>
      <c r="G625" s="2">
        <v>44056</v>
      </c>
      <c r="H625" s="2">
        <v>44056</v>
      </c>
      <c r="I625">
        <v>376</v>
      </c>
      <c r="J625" t="s">
        <v>29</v>
      </c>
      <c r="K625" t="s">
        <v>112</v>
      </c>
      <c r="L625" t="s">
        <v>474</v>
      </c>
      <c r="M625" t="s">
        <v>113</v>
      </c>
      <c r="P625" t="s">
        <v>26</v>
      </c>
      <c r="Q625" t="s">
        <v>30</v>
      </c>
      <c r="R625" t="s">
        <v>111</v>
      </c>
      <c r="S625" t="s">
        <v>99</v>
      </c>
      <c r="W625">
        <v>11095.52</v>
      </c>
      <c r="X625" t="s">
        <v>1491</v>
      </c>
      <c r="Y625" t="s">
        <v>1388</v>
      </c>
      <c r="Z625" t="s">
        <v>31</v>
      </c>
    </row>
    <row r="626" spans="1:26" x14ac:dyDescent="0.3">
      <c r="A626" t="s">
        <v>26</v>
      </c>
      <c r="B626" t="s">
        <v>27</v>
      </c>
      <c r="C626">
        <v>2021</v>
      </c>
      <c r="D626">
        <v>2</v>
      </c>
      <c r="E626" t="s">
        <v>28</v>
      </c>
      <c r="F626" t="s">
        <v>864</v>
      </c>
      <c r="G626" s="2">
        <v>44056</v>
      </c>
      <c r="H626" s="2">
        <v>44056</v>
      </c>
      <c r="I626">
        <v>377</v>
      </c>
      <c r="J626" t="s">
        <v>29</v>
      </c>
      <c r="K626" t="s">
        <v>112</v>
      </c>
      <c r="L626" t="s">
        <v>474</v>
      </c>
      <c r="M626" t="s">
        <v>113</v>
      </c>
      <c r="P626" t="s">
        <v>26</v>
      </c>
      <c r="Q626" t="s">
        <v>30</v>
      </c>
      <c r="R626" t="s">
        <v>111</v>
      </c>
      <c r="S626" t="s">
        <v>70</v>
      </c>
      <c r="W626">
        <v>15308.56</v>
      </c>
      <c r="X626" t="s">
        <v>1492</v>
      </c>
      <c r="Y626" t="s">
        <v>1397</v>
      </c>
      <c r="Z626" t="s">
        <v>31</v>
      </c>
    </row>
    <row r="627" spans="1:26" x14ac:dyDescent="0.3">
      <c r="A627" t="s">
        <v>26</v>
      </c>
      <c r="B627" t="s">
        <v>27</v>
      </c>
      <c r="C627">
        <v>2021</v>
      </c>
      <c r="D627">
        <v>2</v>
      </c>
      <c r="E627" t="s">
        <v>28</v>
      </c>
      <c r="F627" t="s">
        <v>864</v>
      </c>
      <c r="G627" s="2">
        <v>44056</v>
      </c>
      <c r="H627" s="2">
        <v>44056</v>
      </c>
      <c r="I627">
        <v>381</v>
      </c>
      <c r="J627" t="s">
        <v>29</v>
      </c>
      <c r="K627" t="s">
        <v>112</v>
      </c>
      <c r="L627" t="s">
        <v>474</v>
      </c>
      <c r="M627" t="s">
        <v>113</v>
      </c>
      <c r="P627" t="s">
        <v>26</v>
      </c>
      <c r="Q627" t="s">
        <v>30</v>
      </c>
      <c r="R627" t="s">
        <v>111</v>
      </c>
      <c r="S627" t="s">
        <v>82</v>
      </c>
      <c r="W627">
        <v>3091.46</v>
      </c>
      <c r="X627" t="s">
        <v>1493</v>
      </c>
      <c r="Y627" t="s">
        <v>267</v>
      </c>
      <c r="Z627" t="s">
        <v>31</v>
      </c>
    </row>
    <row r="628" spans="1:26" x14ac:dyDescent="0.3">
      <c r="A628" t="s">
        <v>26</v>
      </c>
      <c r="B628" t="s">
        <v>27</v>
      </c>
      <c r="C628">
        <v>2021</v>
      </c>
      <c r="D628">
        <v>2</v>
      </c>
      <c r="E628" t="s">
        <v>28</v>
      </c>
      <c r="F628" t="s">
        <v>864</v>
      </c>
      <c r="G628" s="2">
        <v>44056</v>
      </c>
      <c r="H628" s="2">
        <v>44056</v>
      </c>
      <c r="I628">
        <v>383</v>
      </c>
      <c r="J628" t="s">
        <v>29</v>
      </c>
      <c r="K628" t="s">
        <v>112</v>
      </c>
      <c r="L628" t="s">
        <v>474</v>
      </c>
      <c r="M628" t="s">
        <v>113</v>
      </c>
      <c r="P628" t="s">
        <v>26</v>
      </c>
      <c r="Q628" t="s">
        <v>30</v>
      </c>
      <c r="R628" t="s">
        <v>111</v>
      </c>
      <c r="S628" t="s">
        <v>36</v>
      </c>
      <c r="W628">
        <v>6788.94</v>
      </c>
      <c r="X628" t="s">
        <v>1494</v>
      </c>
      <c r="Y628" t="s">
        <v>299</v>
      </c>
      <c r="Z628" t="s">
        <v>31</v>
      </c>
    </row>
    <row r="629" spans="1:26" x14ac:dyDescent="0.3">
      <c r="A629" t="s">
        <v>26</v>
      </c>
      <c r="B629" t="s">
        <v>27</v>
      </c>
      <c r="C629">
        <v>2021</v>
      </c>
      <c r="D629">
        <v>2</v>
      </c>
      <c r="E629" t="s">
        <v>28</v>
      </c>
      <c r="F629" t="s">
        <v>864</v>
      </c>
      <c r="G629" s="2">
        <v>44056</v>
      </c>
      <c r="H629" s="2">
        <v>44056</v>
      </c>
      <c r="I629">
        <v>385</v>
      </c>
      <c r="J629" t="s">
        <v>29</v>
      </c>
      <c r="K629" t="s">
        <v>112</v>
      </c>
      <c r="L629" t="s">
        <v>474</v>
      </c>
      <c r="M629" t="s">
        <v>113</v>
      </c>
      <c r="P629" t="s">
        <v>26</v>
      </c>
      <c r="Q629" t="s">
        <v>30</v>
      </c>
      <c r="R629" t="s">
        <v>111</v>
      </c>
      <c r="S629" t="s">
        <v>88</v>
      </c>
      <c r="W629">
        <v>2891.62</v>
      </c>
      <c r="X629" t="s">
        <v>1495</v>
      </c>
      <c r="Y629" t="s">
        <v>557</v>
      </c>
      <c r="Z629" t="s">
        <v>31</v>
      </c>
    </row>
    <row r="630" spans="1:26" x14ac:dyDescent="0.3">
      <c r="A630" t="s">
        <v>26</v>
      </c>
      <c r="B630" t="s">
        <v>27</v>
      </c>
      <c r="C630">
        <v>2021</v>
      </c>
      <c r="D630">
        <v>2</v>
      </c>
      <c r="E630" t="s">
        <v>28</v>
      </c>
      <c r="F630" t="s">
        <v>864</v>
      </c>
      <c r="G630" s="2">
        <v>44056</v>
      </c>
      <c r="H630" s="2">
        <v>44056</v>
      </c>
      <c r="I630">
        <v>389</v>
      </c>
      <c r="J630" t="s">
        <v>29</v>
      </c>
      <c r="K630" t="s">
        <v>112</v>
      </c>
      <c r="L630" t="s">
        <v>474</v>
      </c>
      <c r="M630" t="s">
        <v>113</v>
      </c>
      <c r="P630" t="s">
        <v>26</v>
      </c>
      <c r="Q630" t="s">
        <v>30</v>
      </c>
      <c r="R630" t="s">
        <v>111</v>
      </c>
      <c r="S630" t="s">
        <v>131</v>
      </c>
      <c r="W630">
        <v>5160.78</v>
      </c>
      <c r="X630" t="s">
        <v>1496</v>
      </c>
      <c r="Y630" t="s">
        <v>262</v>
      </c>
      <c r="Z630" t="s">
        <v>31</v>
      </c>
    </row>
    <row r="631" spans="1:26" x14ac:dyDescent="0.3">
      <c r="A631" t="s">
        <v>26</v>
      </c>
      <c r="B631" t="s">
        <v>27</v>
      </c>
      <c r="C631">
        <v>2021</v>
      </c>
      <c r="D631">
        <v>2</v>
      </c>
      <c r="E631" t="s">
        <v>28</v>
      </c>
      <c r="F631" t="s">
        <v>864</v>
      </c>
      <c r="G631" s="2">
        <v>44056</v>
      </c>
      <c r="H631" s="2">
        <v>44056</v>
      </c>
      <c r="I631">
        <v>392</v>
      </c>
      <c r="J631" t="s">
        <v>29</v>
      </c>
      <c r="K631" t="s">
        <v>112</v>
      </c>
      <c r="L631" t="s">
        <v>474</v>
      </c>
      <c r="M631" t="s">
        <v>113</v>
      </c>
      <c r="P631" t="s">
        <v>26</v>
      </c>
      <c r="Q631" t="s">
        <v>30</v>
      </c>
      <c r="R631" t="s">
        <v>111</v>
      </c>
      <c r="S631" t="s">
        <v>107</v>
      </c>
      <c r="W631">
        <v>3108.5</v>
      </c>
      <c r="X631" t="s">
        <v>1497</v>
      </c>
      <c r="Y631" t="s">
        <v>1337</v>
      </c>
      <c r="Z631" t="s">
        <v>31</v>
      </c>
    </row>
    <row r="632" spans="1:26" x14ac:dyDescent="0.3">
      <c r="A632" t="s">
        <v>26</v>
      </c>
      <c r="B632" t="s">
        <v>27</v>
      </c>
      <c r="C632">
        <v>2021</v>
      </c>
      <c r="D632">
        <v>2</v>
      </c>
      <c r="E632" t="s">
        <v>28</v>
      </c>
      <c r="F632" t="s">
        <v>864</v>
      </c>
      <c r="G632" s="2">
        <v>44056</v>
      </c>
      <c r="H632" s="2">
        <v>44056</v>
      </c>
      <c r="I632">
        <v>393</v>
      </c>
      <c r="J632" t="s">
        <v>29</v>
      </c>
      <c r="K632" t="s">
        <v>112</v>
      </c>
      <c r="L632" t="s">
        <v>474</v>
      </c>
      <c r="M632" t="s">
        <v>113</v>
      </c>
      <c r="P632" t="s">
        <v>26</v>
      </c>
      <c r="Q632" t="s">
        <v>30</v>
      </c>
      <c r="R632" t="s">
        <v>111</v>
      </c>
      <c r="S632" t="s">
        <v>92</v>
      </c>
      <c r="W632">
        <v>720.21</v>
      </c>
      <c r="X632" t="s">
        <v>1498</v>
      </c>
      <c r="Y632" t="s">
        <v>266</v>
      </c>
      <c r="Z632" t="s">
        <v>31</v>
      </c>
    </row>
    <row r="633" spans="1:26" x14ac:dyDescent="0.3">
      <c r="A633" t="s">
        <v>26</v>
      </c>
      <c r="B633" t="s">
        <v>27</v>
      </c>
      <c r="C633">
        <v>2021</v>
      </c>
      <c r="D633">
        <v>2</v>
      </c>
      <c r="E633" t="s">
        <v>28</v>
      </c>
      <c r="F633" t="s">
        <v>864</v>
      </c>
      <c r="G633" s="2">
        <v>44056</v>
      </c>
      <c r="H633" s="2">
        <v>44056</v>
      </c>
      <c r="I633">
        <v>395</v>
      </c>
      <c r="J633" t="s">
        <v>29</v>
      </c>
      <c r="K633" t="s">
        <v>112</v>
      </c>
      <c r="L633" t="s">
        <v>474</v>
      </c>
      <c r="M633" t="s">
        <v>113</v>
      </c>
      <c r="P633" t="s">
        <v>26</v>
      </c>
      <c r="Q633" t="s">
        <v>30</v>
      </c>
      <c r="R633" t="s">
        <v>111</v>
      </c>
      <c r="S633" t="s">
        <v>52</v>
      </c>
      <c r="W633">
        <v>5040.16</v>
      </c>
      <c r="X633" t="s">
        <v>1499</v>
      </c>
      <c r="Y633" t="s">
        <v>548</v>
      </c>
      <c r="Z633" t="s">
        <v>31</v>
      </c>
    </row>
    <row r="634" spans="1:26" x14ac:dyDescent="0.3">
      <c r="A634" t="s">
        <v>26</v>
      </c>
      <c r="B634" t="s">
        <v>27</v>
      </c>
      <c r="C634">
        <v>2021</v>
      </c>
      <c r="D634">
        <v>2</v>
      </c>
      <c r="E634" t="s">
        <v>28</v>
      </c>
      <c r="F634" t="s">
        <v>864</v>
      </c>
      <c r="G634" s="2">
        <v>44056</v>
      </c>
      <c r="H634" s="2">
        <v>44056</v>
      </c>
      <c r="I634">
        <v>397</v>
      </c>
      <c r="J634" t="s">
        <v>29</v>
      </c>
      <c r="K634" t="s">
        <v>112</v>
      </c>
      <c r="L634" t="s">
        <v>474</v>
      </c>
      <c r="M634" t="s">
        <v>113</v>
      </c>
      <c r="P634" t="s">
        <v>26</v>
      </c>
      <c r="Q634" t="s">
        <v>30</v>
      </c>
      <c r="R634" t="s">
        <v>111</v>
      </c>
      <c r="S634" t="s">
        <v>102</v>
      </c>
      <c r="W634">
        <v>2661.62</v>
      </c>
      <c r="X634" t="s">
        <v>1500</v>
      </c>
      <c r="Y634" t="s">
        <v>1362</v>
      </c>
      <c r="Z634" t="s">
        <v>31</v>
      </c>
    </row>
    <row r="635" spans="1:26" x14ac:dyDescent="0.3">
      <c r="A635" t="s">
        <v>26</v>
      </c>
      <c r="B635" t="s">
        <v>27</v>
      </c>
      <c r="C635">
        <v>2021</v>
      </c>
      <c r="D635">
        <v>2</v>
      </c>
      <c r="E635" t="s">
        <v>28</v>
      </c>
      <c r="F635" t="s">
        <v>864</v>
      </c>
      <c r="G635" s="2">
        <v>44056</v>
      </c>
      <c r="H635" s="2">
        <v>44056</v>
      </c>
      <c r="I635">
        <v>400</v>
      </c>
      <c r="J635" t="s">
        <v>29</v>
      </c>
      <c r="K635" t="s">
        <v>112</v>
      </c>
      <c r="L635" t="s">
        <v>474</v>
      </c>
      <c r="M635" t="s">
        <v>113</v>
      </c>
      <c r="P635" t="s">
        <v>26</v>
      </c>
      <c r="Q635" t="s">
        <v>30</v>
      </c>
      <c r="R635" t="s">
        <v>111</v>
      </c>
      <c r="S635" t="s">
        <v>98</v>
      </c>
      <c r="W635">
        <v>3678.16</v>
      </c>
      <c r="X635" t="s">
        <v>1501</v>
      </c>
      <c r="Y635" t="s">
        <v>197</v>
      </c>
      <c r="Z635" t="s">
        <v>31</v>
      </c>
    </row>
    <row r="636" spans="1:26" x14ac:dyDescent="0.3">
      <c r="A636" t="s">
        <v>26</v>
      </c>
      <c r="B636" t="s">
        <v>27</v>
      </c>
      <c r="C636">
        <v>2021</v>
      </c>
      <c r="D636">
        <v>2</v>
      </c>
      <c r="E636" t="s">
        <v>28</v>
      </c>
      <c r="F636" t="s">
        <v>864</v>
      </c>
      <c r="G636" s="2">
        <v>44056</v>
      </c>
      <c r="H636" s="2">
        <v>44056</v>
      </c>
      <c r="I636">
        <v>402</v>
      </c>
      <c r="J636" t="s">
        <v>29</v>
      </c>
      <c r="K636" t="s">
        <v>112</v>
      </c>
      <c r="L636" t="s">
        <v>474</v>
      </c>
      <c r="M636" t="s">
        <v>113</v>
      </c>
      <c r="P636" t="s">
        <v>26</v>
      </c>
      <c r="Q636" t="s">
        <v>30</v>
      </c>
      <c r="R636" t="s">
        <v>111</v>
      </c>
      <c r="S636" t="s">
        <v>114</v>
      </c>
      <c r="W636">
        <v>3651.55</v>
      </c>
      <c r="X636" t="s">
        <v>1502</v>
      </c>
      <c r="Y636" t="s">
        <v>617</v>
      </c>
      <c r="Z636" t="s">
        <v>31</v>
      </c>
    </row>
    <row r="637" spans="1:26" x14ac:dyDescent="0.3">
      <c r="A637" t="s">
        <v>26</v>
      </c>
      <c r="B637" t="s">
        <v>27</v>
      </c>
      <c r="C637">
        <v>2021</v>
      </c>
      <c r="D637">
        <v>2</v>
      </c>
      <c r="E637" t="s">
        <v>28</v>
      </c>
      <c r="F637" t="s">
        <v>864</v>
      </c>
      <c r="G637" s="2">
        <v>44056</v>
      </c>
      <c r="H637" s="2">
        <v>44056</v>
      </c>
      <c r="I637">
        <v>406</v>
      </c>
      <c r="J637" t="s">
        <v>29</v>
      </c>
      <c r="K637" t="s">
        <v>112</v>
      </c>
      <c r="L637" t="s">
        <v>474</v>
      </c>
      <c r="M637" t="s">
        <v>113</v>
      </c>
      <c r="P637" t="s">
        <v>26</v>
      </c>
      <c r="Q637" t="s">
        <v>30</v>
      </c>
      <c r="R637" t="s">
        <v>111</v>
      </c>
      <c r="S637" t="s">
        <v>137</v>
      </c>
      <c r="W637">
        <v>4620.88</v>
      </c>
      <c r="X637" t="s">
        <v>1503</v>
      </c>
      <c r="Y637" t="s">
        <v>162</v>
      </c>
      <c r="Z637" t="s">
        <v>31</v>
      </c>
    </row>
    <row r="638" spans="1:26" x14ac:dyDescent="0.3">
      <c r="A638" t="s">
        <v>26</v>
      </c>
      <c r="B638" t="s">
        <v>27</v>
      </c>
      <c r="C638">
        <v>2021</v>
      </c>
      <c r="D638">
        <v>2</v>
      </c>
      <c r="E638" t="s">
        <v>28</v>
      </c>
      <c r="F638" t="s">
        <v>864</v>
      </c>
      <c r="G638" s="2">
        <v>44056</v>
      </c>
      <c r="H638" s="2">
        <v>44056</v>
      </c>
      <c r="I638">
        <v>408</v>
      </c>
      <c r="J638" t="s">
        <v>29</v>
      </c>
      <c r="K638" t="s">
        <v>112</v>
      </c>
      <c r="L638" t="s">
        <v>474</v>
      </c>
      <c r="M638" t="s">
        <v>113</v>
      </c>
      <c r="P638" t="s">
        <v>26</v>
      </c>
      <c r="Q638" t="s">
        <v>30</v>
      </c>
      <c r="R638" t="s">
        <v>111</v>
      </c>
      <c r="S638" t="s">
        <v>149</v>
      </c>
      <c r="W638">
        <v>6018.25</v>
      </c>
      <c r="X638" t="s">
        <v>1504</v>
      </c>
      <c r="Y638" t="s">
        <v>296</v>
      </c>
      <c r="Z638" t="s">
        <v>31</v>
      </c>
    </row>
    <row r="639" spans="1:26" x14ac:dyDescent="0.3">
      <c r="A639" t="s">
        <v>26</v>
      </c>
      <c r="B639" t="s">
        <v>27</v>
      </c>
      <c r="C639">
        <v>2021</v>
      </c>
      <c r="D639">
        <v>2</v>
      </c>
      <c r="E639" t="s">
        <v>28</v>
      </c>
      <c r="F639" t="s">
        <v>864</v>
      </c>
      <c r="G639" s="2">
        <v>44056</v>
      </c>
      <c r="H639" s="2">
        <v>44056</v>
      </c>
      <c r="I639">
        <v>422</v>
      </c>
      <c r="J639" t="s">
        <v>29</v>
      </c>
      <c r="K639" t="s">
        <v>112</v>
      </c>
      <c r="L639" t="s">
        <v>474</v>
      </c>
      <c r="M639" t="s">
        <v>113</v>
      </c>
      <c r="P639" t="s">
        <v>26</v>
      </c>
      <c r="Q639" t="s">
        <v>30</v>
      </c>
      <c r="R639" t="s">
        <v>111</v>
      </c>
      <c r="S639" t="s">
        <v>97</v>
      </c>
      <c r="W639">
        <v>4324.21</v>
      </c>
      <c r="X639" t="s">
        <v>1505</v>
      </c>
      <c r="Y639" t="s">
        <v>198</v>
      </c>
      <c r="Z639" t="s">
        <v>31</v>
      </c>
    </row>
    <row r="640" spans="1:26" x14ac:dyDescent="0.3">
      <c r="A640" t="s">
        <v>26</v>
      </c>
      <c r="B640" t="s">
        <v>27</v>
      </c>
      <c r="C640">
        <v>2021</v>
      </c>
      <c r="D640">
        <v>2</v>
      </c>
      <c r="E640" t="s">
        <v>28</v>
      </c>
      <c r="F640" t="s">
        <v>864</v>
      </c>
      <c r="G640" s="2">
        <v>44056</v>
      </c>
      <c r="H640" s="2">
        <v>44056</v>
      </c>
      <c r="I640">
        <v>424</v>
      </c>
      <c r="J640" t="s">
        <v>29</v>
      </c>
      <c r="K640" t="s">
        <v>112</v>
      </c>
      <c r="L640" t="s">
        <v>474</v>
      </c>
      <c r="M640" t="s">
        <v>113</v>
      </c>
      <c r="P640" t="s">
        <v>26</v>
      </c>
      <c r="Q640" t="s">
        <v>30</v>
      </c>
      <c r="R640" t="s">
        <v>111</v>
      </c>
      <c r="S640" t="s">
        <v>67</v>
      </c>
      <c r="W640">
        <v>71</v>
      </c>
      <c r="X640" t="s">
        <v>1506</v>
      </c>
      <c r="Y640" t="s">
        <v>264</v>
      </c>
      <c r="Z640" t="s">
        <v>31</v>
      </c>
    </row>
    <row r="641" spans="1:26" x14ac:dyDescent="0.3">
      <c r="A641" t="s">
        <v>26</v>
      </c>
      <c r="B641" t="s">
        <v>27</v>
      </c>
      <c r="C641">
        <v>2021</v>
      </c>
      <c r="D641">
        <v>2</v>
      </c>
      <c r="E641" t="s">
        <v>28</v>
      </c>
      <c r="F641" t="s">
        <v>866</v>
      </c>
      <c r="G641" s="2">
        <v>44057</v>
      </c>
      <c r="H641" s="2">
        <v>44057</v>
      </c>
      <c r="I641">
        <v>45</v>
      </c>
      <c r="J641" t="s">
        <v>29</v>
      </c>
      <c r="K641" t="s">
        <v>112</v>
      </c>
      <c r="L641" t="s">
        <v>474</v>
      </c>
      <c r="M641" t="s">
        <v>113</v>
      </c>
      <c r="P641" t="s">
        <v>26</v>
      </c>
      <c r="Q641" t="s">
        <v>30</v>
      </c>
      <c r="R641" t="s">
        <v>111</v>
      </c>
      <c r="S641" t="s">
        <v>71</v>
      </c>
      <c r="W641">
        <v>4121.25</v>
      </c>
      <c r="X641" t="s">
        <v>1507</v>
      </c>
      <c r="Y641" t="s">
        <v>235</v>
      </c>
      <c r="Z641" t="s">
        <v>31</v>
      </c>
    </row>
    <row r="642" spans="1:26" x14ac:dyDescent="0.3">
      <c r="A642" t="s">
        <v>26</v>
      </c>
      <c r="B642" t="s">
        <v>27</v>
      </c>
      <c r="C642">
        <v>2021</v>
      </c>
      <c r="D642">
        <v>2</v>
      </c>
      <c r="E642" t="s">
        <v>28</v>
      </c>
      <c r="F642" t="s">
        <v>866</v>
      </c>
      <c r="G642" s="2">
        <v>44057</v>
      </c>
      <c r="H642" s="2">
        <v>44057</v>
      </c>
      <c r="I642">
        <v>49</v>
      </c>
      <c r="J642" t="s">
        <v>29</v>
      </c>
      <c r="K642" t="s">
        <v>112</v>
      </c>
      <c r="L642" t="s">
        <v>474</v>
      </c>
      <c r="M642" t="s">
        <v>113</v>
      </c>
      <c r="P642" t="s">
        <v>26</v>
      </c>
      <c r="Q642" t="s">
        <v>30</v>
      </c>
      <c r="R642" t="s">
        <v>111</v>
      </c>
      <c r="S642" t="s">
        <v>100</v>
      </c>
      <c r="W642">
        <v>4866.3599999999997</v>
      </c>
      <c r="X642" t="s">
        <v>1508</v>
      </c>
      <c r="Y642" t="s">
        <v>332</v>
      </c>
      <c r="Z642" t="s">
        <v>31</v>
      </c>
    </row>
    <row r="643" spans="1:26" x14ac:dyDescent="0.3">
      <c r="A643" t="s">
        <v>26</v>
      </c>
      <c r="B643" t="s">
        <v>27</v>
      </c>
      <c r="C643">
        <v>2021</v>
      </c>
      <c r="D643">
        <v>2</v>
      </c>
      <c r="E643" t="s">
        <v>28</v>
      </c>
      <c r="F643" t="s">
        <v>866</v>
      </c>
      <c r="G643" s="2">
        <v>44057</v>
      </c>
      <c r="H643" s="2">
        <v>44057</v>
      </c>
      <c r="I643">
        <v>51</v>
      </c>
      <c r="J643" t="s">
        <v>29</v>
      </c>
      <c r="K643" t="s">
        <v>112</v>
      </c>
      <c r="L643" t="s">
        <v>474</v>
      </c>
      <c r="M643" t="s">
        <v>113</v>
      </c>
      <c r="P643" t="s">
        <v>26</v>
      </c>
      <c r="Q643" t="s">
        <v>30</v>
      </c>
      <c r="R643" t="s">
        <v>111</v>
      </c>
      <c r="S643" t="s">
        <v>128</v>
      </c>
      <c r="W643">
        <v>19345.98</v>
      </c>
      <c r="X643" t="s">
        <v>1509</v>
      </c>
      <c r="Y643" t="s">
        <v>643</v>
      </c>
      <c r="Z643" t="s">
        <v>31</v>
      </c>
    </row>
    <row r="644" spans="1:26" x14ac:dyDescent="0.3">
      <c r="A644" t="s">
        <v>26</v>
      </c>
      <c r="B644" t="s">
        <v>27</v>
      </c>
      <c r="C644">
        <v>2021</v>
      </c>
      <c r="D644">
        <v>2</v>
      </c>
      <c r="E644" t="s">
        <v>28</v>
      </c>
      <c r="F644" t="s">
        <v>866</v>
      </c>
      <c r="G644" s="2">
        <v>44057</v>
      </c>
      <c r="H644" s="2">
        <v>44057</v>
      </c>
      <c r="I644">
        <v>54</v>
      </c>
      <c r="J644" t="s">
        <v>29</v>
      </c>
      <c r="K644" t="s">
        <v>112</v>
      </c>
      <c r="L644" t="s">
        <v>474</v>
      </c>
      <c r="M644" t="s">
        <v>113</v>
      </c>
      <c r="P644" t="s">
        <v>26</v>
      </c>
      <c r="Q644" t="s">
        <v>30</v>
      </c>
      <c r="R644" t="s">
        <v>111</v>
      </c>
      <c r="S644" t="s">
        <v>39</v>
      </c>
      <c r="W644">
        <v>9372.25</v>
      </c>
      <c r="X644" t="s">
        <v>1510</v>
      </c>
      <c r="Y644" t="s">
        <v>340</v>
      </c>
      <c r="Z644" t="s">
        <v>31</v>
      </c>
    </row>
    <row r="645" spans="1:26" x14ac:dyDescent="0.3">
      <c r="A645" t="s">
        <v>26</v>
      </c>
      <c r="B645" t="s">
        <v>27</v>
      </c>
      <c r="C645">
        <v>2021</v>
      </c>
      <c r="D645">
        <v>2</v>
      </c>
      <c r="E645" t="s">
        <v>28</v>
      </c>
      <c r="F645" t="s">
        <v>866</v>
      </c>
      <c r="G645" s="2">
        <v>44057</v>
      </c>
      <c r="H645" s="2">
        <v>44057</v>
      </c>
      <c r="I645">
        <v>56</v>
      </c>
      <c r="J645" t="s">
        <v>29</v>
      </c>
      <c r="K645" t="s">
        <v>112</v>
      </c>
      <c r="L645" t="s">
        <v>474</v>
      </c>
      <c r="M645" t="s">
        <v>113</v>
      </c>
      <c r="P645" t="s">
        <v>26</v>
      </c>
      <c r="Q645" t="s">
        <v>30</v>
      </c>
      <c r="R645" t="s">
        <v>111</v>
      </c>
      <c r="S645" t="s">
        <v>136</v>
      </c>
      <c r="W645">
        <v>16339.44</v>
      </c>
      <c r="X645" t="s">
        <v>1511</v>
      </c>
      <c r="Y645" t="s">
        <v>342</v>
      </c>
      <c r="Z645" t="s">
        <v>31</v>
      </c>
    </row>
    <row r="646" spans="1:26" x14ac:dyDescent="0.3">
      <c r="A646" t="s">
        <v>26</v>
      </c>
      <c r="B646" t="s">
        <v>27</v>
      </c>
      <c r="C646">
        <v>2021</v>
      </c>
      <c r="D646">
        <v>2</v>
      </c>
      <c r="E646" t="s">
        <v>28</v>
      </c>
      <c r="F646" t="s">
        <v>866</v>
      </c>
      <c r="G646" s="2">
        <v>44057</v>
      </c>
      <c r="H646" s="2">
        <v>44057</v>
      </c>
      <c r="I646">
        <v>58</v>
      </c>
      <c r="J646" t="s">
        <v>29</v>
      </c>
      <c r="K646" t="s">
        <v>112</v>
      </c>
      <c r="L646" t="s">
        <v>474</v>
      </c>
      <c r="M646" t="s">
        <v>113</v>
      </c>
      <c r="P646" t="s">
        <v>26</v>
      </c>
      <c r="Q646" t="s">
        <v>30</v>
      </c>
      <c r="R646" t="s">
        <v>111</v>
      </c>
      <c r="S646" t="s">
        <v>35</v>
      </c>
      <c r="W646">
        <v>8506.27</v>
      </c>
      <c r="X646" t="s">
        <v>1512</v>
      </c>
      <c r="Y646" t="s">
        <v>343</v>
      </c>
      <c r="Z646" t="s">
        <v>31</v>
      </c>
    </row>
    <row r="647" spans="1:26" x14ac:dyDescent="0.3">
      <c r="A647" t="s">
        <v>26</v>
      </c>
      <c r="B647" t="s">
        <v>27</v>
      </c>
      <c r="C647">
        <v>2021</v>
      </c>
      <c r="D647">
        <v>2</v>
      </c>
      <c r="E647" t="s">
        <v>28</v>
      </c>
      <c r="F647" t="s">
        <v>866</v>
      </c>
      <c r="G647" s="2">
        <v>44057</v>
      </c>
      <c r="H647" s="2">
        <v>44057</v>
      </c>
      <c r="I647">
        <v>60</v>
      </c>
      <c r="J647" t="s">
        <v>29</v>
      </c>
      <c r="K647" t="s">
        <v>112</v>
      </c>
      <c r="L647" t="s">
        <v>474</v>
      </c>
      <c r="M647" t="s">
        <v>113</v>
      </c>
      <c r="P647" t="s">
        <v>26</v>
      </c>
      <c r="Q647" t="s">
        <v>30</v>
      </c>
      <c r="R647" t="s">
        <v>111</v>
      </c>
      <c r="S647" t="s">
        <v>110</v>
      </c>
      <c r="W647">
        <v>9923</v>
      </c>
      <c r="X647" t="s">
        <v>1513</v>
      </c>
      <c r="Y647" t="s">
        <v>247</v>
      </c>
      <c r="Z647" t="s">
        <v>31</v>
      </c>
    </row>
    <row r="648" spans="1:26" x14ac:dyDescent="0.3">
      <c r="A648" t="s">
        <v>26</v>
      </c>
      <c r="B648" t="s">
        <v>27</v>
      </c>
      <c r="C648">
        <v>2021</v>
      </c>
      <c r="D648">
        <v>2</v>
      </c>
      <c r="E648" t="s">
        <v>28</v>
      </c>
      <c r="F648" t="s">
        <v>866</v>
      </c>
      <c r="G648" s="2">
        <v>44057</v>
      </c>
      <c r="H648" s="2">
        <v>44057</v>
      </c>
      <c r="I648">
        <v>62</v>
      </c>
      <c r="J648" t="s">
        <v>29</v>
      </c>
      <c r="K648" t="s">
        <v>112</v>
      </c>
      <c r="L648" t="s">
        <v>474</v>
      </c>
      <c r="M648" t="s">
        <v>113</v>
      </c>
      <c r="P648" t="s">
        <v>26</v>
      </c>
      <c r="Q648" t="s">
        <v>30</v>
      </c>
      <c r="R648" t="s">
        <v>111</v>
      </c>
      <c r="S648" t="s">
        <v>147</v>
      </c>
      <c r="W648">
        <v>18204.28</v>
      </c>
      <c r="X648" t="s">
        <v>1514</v>
      </c>
      <c r="Y648" t="s">
        <v>423</v>
      </c>
      <c r="Z648" t="s">
        <v>31</v>
      </c>
    </row>
    <row r="649" spans="1:26" x14ac:dyDescent="0.3">
      <c r="A649" t="s">
        <v>26</v>
      </c>
      <c r="B649" t="s">
        <v>27</v>
      </c>
      <c r="C649">
        <v>2021</v>
      </c>
      <c r="D649">
        <v>2</v>
      </c>
      <c r="E649" t="s">
        <v>28</v>
      </c>
      <c r="F649" t="s">
        <v>866</v>
      </c>
      <c r="G649" s="2">
        <v>44057</v>
      </c>
      <c r="H649" s="2">
        <v>44057</v>
      </c>
      <c r="I649">
        <v>64</v>
      </c>
      <c r="J649" t="s">
        <v>29</v>
      </c>
      <c r="K649" t="s">
        <v>112</v>
      </c>
      <c r="L649" t="s">
        <v>474</v>
      </c>
      <c r="M649" t="s">
        <v>113</v>
      </c>
      <c r="P649" t="s">
        <v>26</v>
      </c>
      <c r="Q649" t="s">
        <v>30</v>
      </c>
      <c r="R649" t="s">
        <v>111</v>
      </c>
      <c r="S649" t="s">
        <v>121</v>
      </c>
      <c r="W649">
        <v>22043.11</v>
      </c>
      <c r="X649" t="s">
        <v>1515</v>
      </c>
      <c r="Y649" t="s">
        <v>344</v>
      </c>
      <c r="Z649" t="s">
        <v>31</v>
      </c>
    </row>
    <row r="650" spans="1:26" x14ac:dyDescent="0.3">
      <c r="A650" t="s">
        <v>26</v>
      </c>
      <c r="B650" t="s">
        <v>27</v>
      </c>
      <c r="C650">
        <v>2021</v>
      </c>
      <c r="D650">
        <v>2</v>
      </c>
      <c r="E650" t="s">
        <v>28</v>
      </c>
      <c r="F650" t="s">
        <v>866</v>
      </c>
      <c r="G650" s="2">
        <v>44057</v>
      </c>
      <c r="H650" s="2">
        <v>44057</v>
      </c>
      <c r="I650">
        <v>66</v>
      </c>
      <c r="J650" t="s">
        <v>29</v>
      </c>
      <c r="K650" t="s">
        <v>112</v>
      </c>
      <c r="L650" t="s">
        <v>474</v>
      </c>
      <c r="M650" t="s">
        <v>113</v>
      </c>
      <c r="P650" t="s">
        <v>26</v>
      </c>
      <c r="Q650" t="s">
        <v>30</v>
      </c>
      <c r="R650" t="s">
        <v>111</v>
      </c>
      <c r="S650" t="s">
        <v>122</v>
      </c>
      <c r="W650">
        <v>6605.91</v>
      </c>
      <c r="X650" t="s">
        <v>1516</v>
      </c>
      <c r="Y650" t="s">
        <v>248</v>
      </c>
      <c r="Z650" t="s">
        <v>31</v>
      </c>
    </row>
    <row r="651" spans="1:26" x14ac:dyDescent="0.3">
      <c r="A651" t="s">
        <v>26</v>
      </c>
      <c r="B651" t="s">
        <v>27</v>
      </c>
      <c r="C651">
        <v>2021</v>
      </c>
      <c r="D651">
        <v>2</v>
      </c>
      <c r="E651" t="s">
        <v>78</v>
      </c>
      <c r="F651" t="s">
        <v>1517</v>
      </c>
      <c r="G651" s="2">
        <v>44063</v>
      </c>
      <c r="H651" s="2">
        <v>44063</v>
      </c>
      <c r="I651">
        <v>32</v>
      </c>
      <c r="J651" t="s">
        <v>29</v>
      </c>
      <c r="K651" t="s">
        <v>112</v>
      </c>
      <c r="L651" t="s">
        <v>474</v>
      </c>
      <c r="M651" t="s">
        <v>113</v>
      </c>
      <c r="P651" t="s">
        <v>26</v>
      </c>
      <c r="Q651" t="s">
        <v>30</v>
      </c>
      <c r="R651" t="s">
        <v>111</v>
      </c>
      <c r="S651" t="s">
        <v>58</v>
      </c>
      <c r="W651">
        <v>-2682.81</v>
      </c>
      <c r="X651" t="s">
        <v>1518</v>
      </c>
      <c r="Y651" t="s">
        <v>1519</v>
      </c>
      <c r="Z651" t="s">
        <v>79</v>
      </c>
    </row>
    <row r="652" spans="1:26" x14ac:dyDescent="0.3">
      <c r="A652" t="s">
        <v>26</v>
      </c>
      <c r="B652" t="s">
        <v>27</v>
      </c>
      <c r="C652">
        <v>2021</v>
      </c>
      <c r="D652">
        <v>2</v>
      </c>
      <c r="E652" t="s">
        <v>78</v>
      </c>
      <c r="F652" t="s">
        <v>1520</v>
      </c>
      <c r="G652" s="2">
        <v>44064</v>
      </c>
      <c r="H652" s="2">
        <v>44064</v>
      </c>
      <c r="I652">
        <v>22</v>
      </c>
      <c r="J652" t="s">
        <v>29</v>
      </c>
      <c r="K652" t="s">
        <v>112</v>
      </c>
      <c r="L652" t="s">
        <v>152</v>
      </c>
      <c r="M652" t="s">
        <v>113</v>
      </c>
      <c r="P652" t="s">
        <v>26</v>
      </c>
      <c r="Q652" t="s">
        <v>30</v>
      </c>
      <c r="R652" t="s">
        <v>111</v>
      </c>
      <c r="S652" t="s">
        <v>120</v>
      </c>
      <c r="W652">
        <v>-1357.17</v>
      </c>
      <c r="X652" t="s">
        <v>1521</v>
      </c>
      <c r="Y652" t="s">
        <v>1522</v>
      </c>
      <c r="Z652" t="s">
        <v>79</v>
      </c>
    </row>
    <row r="653" spans="1:26" x14ac:dyDescent="0.3">
      <c r="A653" t="s">
        <v>26</v>
      </c>
      <c r="B653" t="s">
        <v>27</v>
      </c>
      <c r="C653">
        <v>2021</v>
      </c>
      <c r="D653">
        <v>2</v>
      </c>
      <c r="E653" t="s">
        <v>28</v>
      </c>
      <c r="F653" t="s">
        <v>870</v>
      </c>
      <c r="G653" s="2">
        <v>44071</v>
      </c>
      <c r="H653" s="2">
        <v>44071</v>
      </c>
      <c r="I653">
        <v>391</v>
      </c>
      <c r="J653" t="s">
        <v>29</v>
      </c>
      <c r="K653" t="s">
        <v>112</v>
      </c>
      <c r="L653" t="s">
        <v>474</v>
      </c>
      <c r="M653" t="s">
        <v>113</v>
      </c>
      <c r="P653" t="s">
        <v>26</v>
      </c>
      <c r="Q653" t="s">
        <v>30</v>
      </c>
      <c r="R653" t="s">
        <v>111</v>
      </c>
      <c r="S653" t="s">
        <v>62</v>
      </c>
      <c r="W653">
        <v>4012.83</v>
      </c>
      <c r="X653" t="s">
        <v>1523</v>
      </c>
      <c r="Y653" t="s">
        <v>695</v>
      </c>
      <c r="Z653" t="s">
        <v>31</v>
      </c>
    </row>
    <row r="654" spans="1:26" x14ac:dyDescent="0.3">
      <c r="A654" t="s">
        <v>26</v>
      </c>
      <c r="B654" t="s">
        <v>27</v>
      </c>
      <c r="C654">
        <v>2021</v>
      </c>
      <c r="D654">
        <v>2</v>
      </c>
      <c r="E654" t="s">
        <v>28</v>
      </c>
      <c r="F654" t="s">
        <v>870</v>
      </c>
      <c r="G654" s="2">
        <v>44071</v>
      </c>
      <c r="H654" s="2">
        <v>44071</v>
      </c>
      <c r="I654">
        <v>395</v>
      </c>
      <c r="J654" t="s">
        <v>29</v>
      </c>
      <c r="K654" t="s">
        <v>112</v>
      </c>
      <c r="L654" t="s">
        <v>474</v>
      </c>
      <c r="M654" t="s">
        <v>113</v>
      </c>
      <c r="P654" t="s">
        <v>26</v>
      </c>
      <c r="Q654" t="s">
        <v>30</v>
      </c>
      <c r="R654" t="s">
        <v>111</v>
      </c>
      <c r="S654" t="s">
        <v>142</v>
      </c>
      <c r="W654">
        <v>18137.759999999998</v>
      </c>
      <c r="X654" t="s">
        <v>1524</v>
      </c>
      <c r="Y654" t="s">
        <v>466</v>
      </c>
      <c r="Z654" t="s">
        <v>31</v>
      </c>
    </row>
    <row r="655" spans="1:26" x14ac:dyDescent="0.3">
      <c r="A655" t="s">
        <v>26</v>
      </c>
      <c r="B655" t="s">
        <v>27</v>
      </c>
      <c r="C655">
        <v>2021</v>
      </c>
      <c r="D655">
        <v>2</v>
      </c>
      <c r="E655" t="s">
        <v>28</v>
      </c>
      <c r="F655" t="s">
        <v>870</v>
      </c>
      <c r="G655" s="2">
        <v>44071</v>
      </c>
      <c r="H655" s="2">
        <v>44071</v>
      </c>
      <c r="I655">
        <v>397</v>
      </c>
      <c r="J655" t="s">
        <v>29</v>
      </c>
      <c r="K655" t="s">
        <v>112</v>
      </c>
      <c r="L655" t="s">
        <v>474</v>
      </c>
      <c r="M655" t="s">
        <v>113</v>
      </c>
      <c r="P655" t="s">
        <v>26</v>
      </c>
      <c r="Q655" t="s">
        <v>30</v>
      </c>
      <c r="R655" t="s">
        <v>111</v>
      </c>
      <c r="S655" t="s">
        <v>120</v>
      </c>
      <c r="W655">
        <v>11461.5</v>
      </c>
      <c r="X655" t="s">
        <v>1525</v>
      </c>
      <c r="Y655" t="s">
        <v>1526</v>
      </c>
      <c r="Z655" t="s">
        <v>31</v>
      </c>
    </row>
    <row r="656" spans="1:26" x14ac:dyDescent="0.3">
      <c r="A656" t="s">
        <v>26</v>
      </c>
      <c r="B656" t="s">
        <v>27</v>
      </c>
      <c r="C656">
        <v>2021</v>
      </c>
      <c r="D656">
        <v>2</v>
      </c>
      <c r="E656" t="s">
        <v>28</v>
      </c>
      <c r="F656" t="s">
        <v>870</v>
      </c>
      <c r="G656" s="2">
        <v>44071</v>
      </c>
      <c r="H656" s="2">
        <v>44071</v>
      </c>
      <c r="I656">
        <v>401</v>
      </c>
      <c r="J656" t="s">
        <v>29</v>
      </c>
      <c r="K656" t="s">
        <v>112</v>
      </c>
      <c r="L656" t="s">
        <v>474</v>
      </c>
      <c r="M656" t="s">
        <v>113</v>
      </c>
      <c r="P656" t="s">
        <v>26</v>
      </c>
      <c r="Q656" t="s">
        <v>30</v>
      </c>
      <c r="R656" t="s">
        <v>111</v>
      </c>
      <c r="S656" t="s">
        <v>73</v>
      </c>
      <c r="W656">
        <v>22673.51</v>
      </c>
      <c r="X656" t="s">
        <v>1527</v>
      </c>
      <c r="Y656" t="s">
        <v>694</v>
      </c>
      <c r="Z656" t="s">
        <v>31</v>
      </c>
    </row>
    <row r="657" spans="1:26" x14ac:dyDescent="0.3">
      <c r="A657" t="s">
        <v>26</v>
      </c>
      <c r="B657" t="s">
        <v>27</v>
      </c>
      <c r="C657">
        <v>2021</v>
      </c>
      <c r="D657">
        <v>2</v>
      </c>
      <c r="E657" t="s">
        <v>28</v>
      </c>
      <c r="F657" t="s">
        <v>870</v>
      </c>
      <c r="G657" s="2">
        <v>44071</v>
      </c>
      <c r="H657" s="2">
        <v>44071</v>
      </c>
      <c r="I657">
        <v>416</v>
      </c>
      <c r="J657" t="s">
        <v>29</v>
      </c>
      <c r="K657" t="s">
        <v>112</v>
      </c>
      <c r="L657" t="s">
        <v>474</v>
      </c>
      <c r="M657" t="s">
        <v>113</v>
      </c>
      <c r="P657" t="s">
        <v>26</v>
      </c>
      <c r="Q657" t="s">
        <v>30</v>
      </c>
      <c r="R657" t="s">
        <v>111</v>
      </c>
      <c r="S657" t="s">
        <v>89</v>
      </c>
      <c r="W657">
        <v>1074.4100000000001</v>
      </c>
      <c r="X657" t="s">
        <v>1528</v>
      </c>
      <c r="Y657" t="s">
        <v>1529</v>
      </c>
      <c r="Z657" t="s">
        <v>31</v>
      </c>
    </row>
    <row r="658" spans="1:26" x14ac:dyDescent="0.3">
      <c r="A658" t="s">
        <v>26</v>
      </c>
      <c r="B658" t="s">
        <v>27</v>
      </c>
      <c r="C658">
        <v>2021</v>
      </c>
      <c r="D658">
        <v>2</v>
      </c>
      <c r="E658" t="s">
        <v>28</v>
      </c>
      <c r="F658" t="s">
        <v>870</v>
      </c>
      <c r="G658" s="2">
        <v>44071</v>
      </c>
      <c r="H658" s="2">
        <v>44071</v>
      </c>
      <c r="I658">
        <v>420</v>
      </c>
      <c r="J658" t="s">
        <v>29</v>
      </c>
      <c r="K658" t="s">
        <v>112</v>
      </c>
      <c r="L658" t="s">
        <v>474</v>
      </c>
      <c r="M658" t="s">
        <v>113</v>
      </c>
      <c r="P658" t="s">
        <v>26</v>
      </c>
      <c r="Q658" t="s">
        <v>30</v>
      </c>
      <c r="R658" t="s">
        <v>111</v>
      </c>
      <c r="S658" t="s">
        <v>139</v>
      </c>
      <c r="W658">
        <v>7166.67</v>
      </c>
      <c r="X658" t="s">
        <v>1530</v>
      </c>
      <c r="Y658" t="s">
        <v>1357</v>
      </c>
      <c r="Z658" t="s">
        <v>31</v>
      </c>
    </row>
    <row r="659" spans="1:26" x14ac:dyDescent="0.3">
      <c r="A659" t="s">
        <v>26</v>
      </c>
      <c r="B659" t="s">
        <v>27</v>
      </c>
      <c r="C659">
        <v>2021</v>
      </c>
      <c r="D659">
        <v>2</v>
      </c>
      <c r="E659" t="s">
        <v>28</v>
      </c>
      <c r="F659" t="s">
        <v>870</v>
      </c>
      <c r="G659" s="2">
        <v>44071</v>
      </c>
      <c r="H659" s="2">
        <v>44071</v>
      </c>
      <c r="I659">
        <v>422</v>
      </c>
      <c r="J659" t="s">
        <v>29</v>
      </c>
      <c r="K659" t="s">
        <v>112</v>
      </c>
      <c r="L659" t="s">
        <v>474</v>
      </c>
      <c r="M659" t="s">
        <v>113</v>
      </c>
      <c r="P659" t="s">
        <v>26</v>
      </c>
      <c r="Q659" t="s">
        <v>30</v>
      </c>
      <c r="R659" t="s">
        <v>111</v>
      </c>
      <c r="S659" t="s">
        <v>41</v>
      </c>
      <c r="W659">
        <v>2510.08</v>
      </c>
      <c r="X659" t="s">
        <v>1531</v>
      </c>
      <c r="Y659" t="s">
        <v>450</v>
      </c>
      <c r="Z659" t="s">
        <v>31</v>
      </c>
    </row>
    <row r="660" spans="1:26" x14ac:dyDescent="0.3">
      <c r="A660" t="s">
        <v>26</v>
      </c>
      <c r="B660" t="s">
        <v>27</v>
      </c>
      <c r="C660">
        <v>2021</v>
      </c>
      <c r="D660">
        <v>2</v>
      </c>
      <c r="E660" t="s">
        <v>28</v>
      </c>
      <c r="F660" t="s">
        <v>870</v>
      </c>
      <c r="G660" s="2">
        <v>44071</v>
      </c>
      <c r="H660" s="2">
        <v>44071</v>
      </c>
      <c r="I660">
        <v>430</v>
      </c>
      <c r="J660" t="s">
        <v>29</v>
      </c>
      <c r="K660" t="s">
        <v>112</v>
      </c>
      <c r="L660" t="s">
        <v>474</v>
      </c>
      <c r="M660" t="s">
        <v>113</v>
      </c>
      <c r="P660" t="s">
        <v>26</v>
      </c>
      <c r="Q660" t="s">
        <v>30</v>
      </c>
      <c r="R660" t="s">
        <v>111</v>
      </c>
      <c r="S660" t="s">
        <v>54</v>
      </c>
      <c r="W660">
        <v>7203.54</v>
      </c>
      <c r="X660" t="s">
        <v>1532</v>
      </c>
      <c r="Y660" t="s">
        <v>614</v>
      </c>
      <c r="Z660" t="s">
        <v>31</v>
      </c>
    </row>
    <row r="661" spans="1:26" x14ac:dyDescent="0.3">
      <c r="A661" t="s">
        <v>26</v>
      </c>
      <c r="B661" t="s">
        <v>27</v>
      </c>
      <c r="C661">
        <v>2021</v>
      </c>
      <c r="D661">
        <v>2</v>
      </c>
      <c r="E661" t="s">
        <v>28</v>
      </c>
      <c r="F661" t="s">
        <v>870</v>
      </c>
      <c r="G661" s="2">
        <v>44071</v>
      </c>
      <c r="H661" s="2">
        <v>44071</v>
      </c>
      <c r="I661">
        <v>431</v>
      </c>
      <c r="J661" t="s">
        <v>29</v>
      </c>
      <c r="K661" t="s">
        <v>112</v>
      </c>
      <c r="L661" t="s">
        <v>474</v>
      </c>
      <c r="M661" t="s">
        <v>113</v>
      </c>
      <c r="P661" t="s">
        <v>26</v>
      </c>
      <c r="Q661" t="s">
        <v>30</v>
      </c>
      <c r="R661" t="s">
        <v>111</v>
      </c>
      <c r="S661" t="s">
        <v>77</v>
      </c>
      <c r="W661">
        <v>5073.8</v>
      </c>
      <c r="X661" t="s">
        <v>1533</v>
      </c>
      <c r="Y661" t="s">
        <v>447</v>
      </c>
      <c r="Z661" t="s">
        <v>31</v>
      </c>
    </row>
    <row r="662" spans="1:26" x14ac:dyDescent="0.3">
      <c r="A662" t="s">
        <v>26</v>
      </c>
      <c r="B662" t="s">
        <v>27</v>
      </c>
      <c r="C662">
        <v>2021</v>
      </c>
      <c r="D662">
        <v>2</v>
      </c>
      <c r="E662" t="s">
        <v>28</v>
      </c>
      <c r="F662" t="s">
        <v>870</v>
      </c>
      <c r="G662" s="2">
        <v>44071</v>
      </c>
      <c r="H662" s="2">
        <v>44071</v>
      </c>
      <c r="I662">
        <v>434</v>
      </c>
      <c r="J662" t="s">
        <v>29</v>
      </c>
      <c r="K662" t="s">
        <v>112</v>
      </c>
      <c r="L662" t="s">
        <v>474</v>
      </c>
      <c r="M662" t="s">
        <v>113</v>
      </c>
      <c r="P662" t="s">
        <v>26</v>
      </c>
      <c r="Q662" t="s">
        <v>30</v>
      </c>
      <c r="R662" t="s">
        <v>111</v>
      </c>
      <c r="S662" t="s">
        <v>43</v>
      </c>
      <c r="W662">
        <v>8559.43</v>
      </c>
      <c r="X662" t="s">
        <v>1534</v>
      </c>
      <c r="Y662" t="s">
        <v>470</v>
      </c>
      <c r="Z662" t="s">
        <v>31</v>
      </c>
    </row>
    <row r="663" spans="1:26" x14ac:dyDescent="0.3">
      <c r="A663" t="s">
        <v>26</v>
      </c>
      <c r="B663" t="s">
        <v>27</v>
      </c>
      <c r="C663">
        <v>2021</v>
      </c>
      <c r="D663">
        <v>2</v>
      </c>
      <c r="E663" t="s">
        <v>28</v>
      </c>
      <c r="F663" t="s">
        <v>870</v>
      </c>
      <c r="G663" s="2">
        <v>44071</v>
      </c>
      <c r="H663" s="2">
        <v>44071</v>
      </c>
      <c r="I663">
        <v>443</v>
      </c>
      <c r="J663" t="s">
        <v>29</v>
      </c>
      <c r="K663" t="s">
        <v>112</v>
      </c>
      <c r="L663" t="s">
        <v>474</v>
      </c>
      <c r="M663" t="s">
        <v>113</v>
      </c>
      <c r="P663" t="s">
        <v>26</v>
      </c>
      <c r="Q663" t="s">
        <v>30</v>
      </c>
      <c r="R663" t="s">
        <v>111</v>
      </c>
      <c r="S663" t="s">
        <v>68</v>
      </c>
      <c r="W663">
        <v>4704</v>
      </c>
      <c r="X663" t="s">
        <v>1535</v>
      </c>
      <c r="Y663" t="s">
        <v>1536</v>
      </c>
      <c r="Z663" t="s">
        <v>31</v>
      </c>
    </row>
    <row r="664" spans="1:26" x14ac:dyDescent="0.3">
      <c r="A664" t="s">
        <v>26</v>
      </c>
      <c r="B664" t="s">
        <v>27</v>
      </c>
      <c r="C664">
        <v>2021</v>
      </c>
      <c r="D664">
        <v>2</v>
      </c>
      <c r="E664" t="s">
        <v>28</v>
      </c>
      <c r="F664" t="s">
        <v>870</v>
      </c>
      <c r="G664" s="2">
        <v>44071</v>
      </c>
      <c r="H664" s="2">
        <v>44071</v>
      </c>
      <c r="I664">
        <v>445</v>
      </c>
      <c r="J664" t="s">
        <v>29</v>
      </c>
      <c r="K664" t="s">
        <v>112</v>
      </c>
      <c r="L664" t="s">
        <v>474</v>
      </c>
      <c r="M664" t="s">
        <v>113</v>
      </c>
      <c r="P664" t="s">
        <v>26</v>
      </c>
      <c r="Q664" t="s">
        <v>30</v>
      </c>
      <c r="R664" t="s">
        <v>111</v>
      </c>
      <c r="S664" t="s">
        <v>87</v>
      </c>
      <c r="W664">
        <v>2141.5</v>
      </c>
      <c r="X664" t="s">
        <v>1537</v>
      </c>
      <c r="Y664" t="s">
        <v>1538</v>
      </c>
      <c r="Z664" t="s">
        <v>31</v>
      </c>
    </row>
    <row r="665" spans="1:26" x14ac:dyDescent="0.3">
      <c r="A665" t="s">
        <v>26</v>
      </c>
      <c r="B665" t="s">
        <v>27</v>
      </c>
      <c r="C665">
        <v>2021</v>
      </c>
      <c r="D665">
        <v>2</v>
      </c>
      <c r="E665" t="s">
        <v>28</v>
      </c>
      <c r="F665" t="s">
        <v>870</v>
      </c>
      <c r="G665" s="2">
        <v>44071</v>
      </c>
      <c r="H665" s="2">
        <v>44071</v>
      </c>
      <c r="I665">
        <v>448</v>
      </c>
      <c r="J665" t="s">
        <v>29</v>
      </c>
      <c r="K665" t="s">
        <v>112</v>
      </c>
      <c r="L665" t="s">
        <v>474</v>
      </c>
      <c r="M665" t="s">
        <v>113</v>
      </c>
      <c r="P665" t="s">
        <v>26</v>
      </c>
      <c r="Q665" t="s">
        <v>30</v>
      </c>
      <c r="R665" t="s">
        <v>111</v>
      </c>
      <c r="S665" t="s">
        <v>96</v>
      </c>
      <c r="W665">
        <v>6749.87</v>
      </c>
      <c r="X665" t="s">
        <v>1539</v>
      </c>
      <c r="Y665" t="s">
        <v>420</v>
      </c>
      <c r="Z665" t="s">
        <v>31</v>
      </c>
    </row>
    <row r="666" spans="1:26" x14ac:dyDescent="0.3">
      <c r="A666" t="s">
        <v>26</v>
      </c>
      <c r="B666" t="s">
        <v>27</v>
      </c>
      <c r="C666">
        <v>2021</v>
      </c>
      <c r="D666">
        <v>3</v>
      </c>
      <c r="E666" t="s">
        <v>78</v>
      </c>
      <c r="F666" t="s">
        <v>1540</v>
      </c>
      <c r="G666" s="2">
        <v>44076</v>
      </c>
      <c r="H666" s="2">
        <v>44077</v>
      </c>
      <c r="I666">
        <v>4</v>
      </c>
      <c r="J666" t="s">
        <v>29</v>
      </c>
      <c r="K666" t="s">
        <v>112</v>
      </c>
      <c r="L666" t="s">
        <v>474</v>
      </c>
      <c r="M666" t="s">
        <v>113</v>
      </c>
      <c r="P666" t="s">
        <v>26</v>
      </c>
      <c r="Q666" t="s">
        <v>30</v>
      </c>
      <c r="R666" t="s">
        <v>111</v>
      </c>
      <c r="S666" t="s">
        <v>117</v>
      </c>
      <c r="W666">
        <v>-288.37</v>
      </c>
      <c r="X666" t="s">
        <v>1541</v>
      </c>
      <c r="Y666" t="s">
        <v>1542</v>
      </c>
      <c r="Z666" t="s">
        <v>79</v>
      </c>
    </row>
    <row r="667" spans="1:26" x14ac:dyDescent="0.3">
      <c r="A667" t="s">
        <v>26</v>
      </c>
      <c r="B667" t="s">
        <v>27</v>
      </c>
      <c r="C667">
        <v>2021</v>
      </c>
      <c r="D667">
        <v>3</v>
      </c>
      <c r="E667" t="s">
        <v>78</v>
      </c>
      <c r="F667" t="s">
        <v>1540</v>
      </c>
      <c r="G667" s="2">
        <v>44076</v>
      </c>
      <c r="H667" s="2">
        <v>44077</v>
      </c>
      <c r="I667">
        <v>5</v>
      </c>
      <c r="J667" t="s">
        <v>29</v>
      </c>
      <c r="K667" t="s">
        <v>112</v>
      </c>
      <c r="L667" t="s">
        <v>474</v>
      </c>
      <c r="M667" t="s">
        <v>113</v>
      </c>
      <c r="P667" t="s">
        <v>26</v>
      </c>
      <c r="Q667" t="s">
        <v>30</v>
      </c>
      <c r="R667" t="s">
        <v>111</v>
      </c>
      <c r="S667" t="s">
        <v>83</v>
      </c>
      <c r="W667">
        <v>-2043.08</v>
      </c>
      <c r="X667" t="s">
        <v>1541</v>
      </c>
      <c r="Y667" t="s">
        <v>1542</v>
      </c>
      <c r="Z667" t="s">
        <v>79</v>
      </c>
    </row>
    <row r="668" spans="1:26" x14ac:dyDescent="0.3">
      <c r="A668" t="s">
        <v>26</v>
      </c>
      <c r="B668" t="s">
        <v>27</v>
      </c>
      <c r="C668">
        <v>2021</v>
      </c>
      <c r="D668">
        <v>3</v>
      </c>
      <c r="E668" t="s">
        <v>28</v>
      </c>
      <c r="F668" t="s">
        <v>877</v>
      </c>
      <c r="G668" s="2">
        <v>44092</v>
      </c>
      <c r="H668" s="2">
        <v>44092</v>
      </c>
      <c r="I668">
        <v>91</v>
      </c>
      <c r="J668" t="s">
        <v>29</v>
      </c>
      <c r="K668" t="s">
        <v>112</v>
      </c>
      <c r="L668" t="s">
        <v>474</v>
      </c>
      <c r="M668" t="s">
        <v>113</v>
      </c>
      <c r="P668" t="s">
        <v>26</v>
      </c>
      <c r="Q668" t="s">
        <v>30</v>
      </c>
      <c r="R668" t="s">
        <v>111</v>
      </c>
      <c r="S668" t="s">
        <v>50</v>
      </c>
      <c r="W668">
        <v>3035.18</v>
      </c>
      <c r="X668" t="s">
        <v>1543</v>
      </c>
      <c r="Y668" t="s">
        <v>199</v>
      </c>
      <c r="Z668" t="s">
        <v>31</v>
      </c>
    </row>
    <row r="669" spans="1:26" x14ac:dyDescent="0.3">
      <c r="A669" t="s">
        <v>26</v>
      </c>
      <c r="B669" t="s">
        <v>27</v>
      </c>
      <c r="C669">
        <v>2021</v>
      </c>
      <c r="D669">
        <v>3</v>
      </c>
      <c r="E669" t="s">
        <v>28</v>
      </c>
      <c r="F669" t="s">
        <v>877</v>
      </c>
      <c r="G669" s="2">
        <v>44092</v>
      </c>
      <c r="H669" s="2">
        <v>44092</v>
      </c>
      <c r="I669">
        <v>94</v>
      </c>
      <c r="J669" t="s">
        <v>29</v>
      </c>
      <c r="K669" t="s">
        <v>112</v>
      </c>
      <c r="L669" t="s">
        <v>474</v>
      </c>
      <c r="M669" t="s">
        <v>113</v>
      </c>
      <c r="P669" t="s">
        <v>26</v>
      </c>
      <c r="Q669" t="s">
        <v>30</v>
      </c>
      <c r="R669" t="s">
        <v>111</v>
      </c>
      <c r="S669" t="s">
        <v>80</v>
      </c>
      <c r="W669">
        <v>5804.52</v>
      </c>
      <c r="X669" t="s">
        <v>1544</v>
      </c>
      <c r="Y669" t="s">
        <v>571</v>
      </c>
      <c r="Z669" t="s">
        <v>31</v>
      </c>
    </row>
    <row r="670" spans="1:26" x14ac:dyDescent="0.3">
      <c r="A670" t="s">
        <v>26</v>
      </c>
      <c r="B670" t="s">
        <v>27</v>
      </c>
      <c r="C670">
        <v>2021</v>
      </c>
      <c r="D670">
        <v>3</v>
      </c>
      <c r="E670" t="s">
        <v>28</v>
      </c>
      <c r="F670" t="s">
        <v>877</v>
      </c>
      <c r="G670" s="2">
        <v>44092</v>
      </c>
      <c r="H670" s="2">
        <v>44092</v>
      </c>
      <c r="I670">
        <v>96</v>
      </c>
      <c r="J670" t="s">
        <v>29</v>
      </c>
      <c r="K670" t="s">
        <v>112</v>
      </c>
      <c r="L670" t="s">
        <v>474</v>
      </c>
      <c r="M670" t="s">
        <v>113</v>
      </c>
      <c r="P670" t="s">
        <v>26</v>
      </c>
      <c r="Q670" t="s">
        <v>30</v>
      </c>
      <c r="R670" t="s">
        <v>111</v>
      </c>
      <c r="S670" t="s">
        <v>40</v>
      </c>
      <c r="W670">
        <v>4522</v>
      </c>
      <c r="X670" t="s">
        <v>1545</v>
      </c>
      <c r="Y670" t="s">
        <v>265</v>
      </c>
      <c r="Z670" t="s">
        <v>31</v>
      </c>
    </row>
    <row r="671" spans="1:26" x14ac:dyDescent="0.3">
      <c r="A671" t="s">
        <v>26</v>
      </c>
      <c r="B671" t="s">
        <v>27</v>
      </c>
      <c r="C671">
        <v>2021</v>
      </c>
      <c r="D671">
        <v>3</v>
      </c>
      <c r="E671" t="s">
        <v>28</v>
      </c>
      <c r="F671" t="s">
        <v>877</v>
      </c>
      <c r="G671" s="2">
        <v>44092</v>
      </c>
      <c r="H671" s="2">
        <v>44092</v>
      </c>
      <c r="I671">
        <v>100</v>
      </c>
      <c r="J671" t="s">
        <v>29</v>
      </c>
      <c r="K671" t="s">
        <v>112</v>
      </c>
      <c r="L671" t="s">
        <v>474</v>
      </c>
      <c r="M671" t="s">
        <v>113</v>
      </c>
      <c r="P671" t="s">
        <v>26</v>
      </c>
      <c r="Q671" t="s">
        <v>30</v>
      </c>
      <c r="R671" t="s">
        <v>111</v>
      </c>
      <c r="S671" t="s">
        <v>94</v>
      </c>
      <c r="W671">
        <v>6029.19</v>
      </c>
      <c r="X671" t="s">
        <v>1546</v>
      </c>
      <c r="Y671" t="s">
        <v>570</v>
      </c>
      <c r="Z671" t="s">
        <v>31</v>
      </c>
    </row>
    <row r="672" spans="1:26" x14ac:dyDescent="0.3">
      <c r="A672" t="s">
        <v>26</v>
      </c>
      <c r="B672" t="s">
        <v>27</v>
      </c>
      <c r="C672">
        <v>2021</v>
      </c>
      <c r="D672">
        <v>3</v>
      </c>
      <c r="E672" t="s">
        <v>28</v>
      </c>
      <c r="F672" t="s">
        <v>877</v>
      </c>
      <c r="G672" s="2">
        <v>44092</v>
      </c>
      <c r="H672" s="2">
        <v>44092</v>
      </c>
      <c r="I672">
        <v>102</v>
      </c>
      <c r="J672" t="s">
        <v>29</v>
      </c>
      <c r="K672" t="s">
        <v>112</v>
      </c>
      <c r="L672" t="s">
        <v>474</v>
      </c>
      <c r="M672" t="s">
        <v>113</v>
      </c>
      <c r="P672" t="s">
        <v>26</v>
      </c>
      <c r="Q672" t="s">
        <v>30</v>
      </c>
      <c r="R672" t="s">
        <v>111</v>
      </c>
      <c r="S672" t="s">
        <v>126</v>
      </c>
      <c r="W672">
        <v>2338.52</v>
      </c>
      <c r="X672" t="s">
        <v>1547</v>
      </c>
      <c r="Y672" t="s">
        <v>333</v>
      </c>
      <c r="Z672" t="s">
        <v>31</v>
      </c>
    </row>
    <row r="673" spans="1:26" x14ac:dyDescent="0.3">
      <c r="A673" t="s">
        <v>26</v>
      </c>
      <c r="B673" t="s">
        <v>27</v>
      </c>
      <c r="C673">
        <v>2021</v>
      </c>
      <c r="D673">
        <v>3</v>
      </c>
      <c r="E673" t="s">
        <v>78</v>
      </c>
      <c r="F673" t="s">
        <v>1548</v>
      </c>
      <c r="G673" s="2">
        <v>44104</v>
      </c>
      <c r="H673" s="2">
        <v>44105</v>
      </c>
      <c r="I673">
        <v>30</v>
      </c>
      <c r="J673" t="s">
        <v>29</v>
      </c>
      <c r="K673" t="s">
        <v>112</v>
      </c>
      <c r="L673" t="s">
        <v>474</v>
      </c>
      <c r="M673" t="s">
        <v>113</v>
      </c>
      <c r="P673" t="s">
        <v>26</v>
      </c>
      <c r="Q673" t="s">
        <v>30</v>
      </c>
      <c r="R673" t="s">
        <v>111</v>
      </c>
      <c r="S673" t="s">
        <v>75</v>
      </c>
      <c r="W673">
        <v>-47.67</v>
      </c>
      <c r="X673" t="s">
        <v>1549</v>
      </c>
      <c r="Y673" t="s">
        <v>1550</v>
      </c>
      <c r="Z673" t="s">
        <v>79</v>
      </c>
    </row>
    <row r="674" spans="1:26" x14ac:dyDescent="0.3">
      <c r="A674" t="s">
        <v>26</v>
      </c>
      <c r="B674" t="s">
        <v>27</v>
      </c>
      <c r="C674">
        <v>2021</v>
      </c>
      <c r="D674">
        <v>3</v>
      </c>
      <c r="E674" t="s">
        <v>78</v>
      </c>
      <c r="F674" t="s">
        <v>1548</v>
      </c>
      <c r="G674" s="2">
        <v>44104</v>
      </c>
      <c r="H674" s="2">
        <v>44105</v>
      </c>
      <c r="I674">
        <v>32</v>
      </c>
      <c r="J674" t="s">
        <v>29</v>
      </c>
      <c r="K674" t="s">
        <v>112</v>
      </c>
      <c r="L674" t="s">
        <v>474</v>
      </c>
      <c r="M674" t="s">
        <v>113</v>
      </c>
      <c r="P674" t="s">
        <v>26</v>
      </c>
      <c r="Q674" t="s">
        <v>30</v>
      </c>
      <c r="R674" t="s">
        <v>111</v>
      </c>
      <c r="S674" t="s">
        <v>150</v>
      </c>
      <c r="W674">
        <v>-9163.59</v>
      </c>
      <c r="X674" t="s">
        <v>1549</v>
      </c>
      <c r="Y674" t="s">
        <v>1550</v>
      </c>
      <c r="Z674" t="s">
        <v>79</v>
      </c>
    </row>
    <row r="675" spans="1:26" x14ac:dyDescent="0.3">
      <c r="A675" t="s">
        <v>26</v>
      </c>
      <c r="B675" t="s">
        <v>27</v>
      </c>
      <c r="C675">
        <v>2021</v>
      </c>
      <c r="D675">
        <v>3</v>
      </c>
      <c r="E675" t="s">
        <v>78</v>
      </c>
      <c r="F675" t="s">
        <v>1548</v>
      </c>
      <c r="G675" s="2">
        <v>44104</v>
      </c>
      <c r="H675" s="2">
        <v>44105</v>
      </c>
      <c r="I675">
        <v>34</v>
      </c>
      <c r="J675" t="s">
        <v>29</v>
      </c>
      <c r="K675" t="s">
        <v>112</v>
      </c>
      <c r="L675" t="s">
        <v>474</v>
      </c>
      <c r="M675" t="s">
        <v>113</v>
      </c>
      <c r="P675" t="s">
        <v>26</v>
      </c>
      <c r="Q675" t="s">
        <v>30</v>
      </c>
      <c r="R675" t="s">
        <v>111</v>
      </c>
      <c r="S675" t="s">
        <v>51</v>
      </c>
      <c r="W675">
        <v>-209.18</v>
      </c>
      <c r="X675" t="s">
        <v>1549</v>
      </c>
      <c r="Y675" t="s">
        <v>1550</v>
      </c>
      <c r="Z675" t="s">
        <v>79</v>
      </c>
    </row>
    <row r="676" spans="1:26" x14ac:dyDescent="0.3">
      <c r="A676" t="s">
        <v>26</v>
      </c>
      <c r="B676" t="s">
        <v>27</v>
      </c>
      <c r="C676">
        <v>2021</v>
      </c>
      <c r="D676">
        <v>3</v>
      </c>
      <c r="E676" t="s">
        <v>78</v>
      </c>
      <c r="F676" t="s">
        <v>1548</v>
      </c>
      <c r="G676" s="2">
        <v>44104</v>
      </c>
      <c r="H676" s="2">
        <v>44105</v>
      </c>
      <c r="I676">
        <v>36</v>
      </c>
      <c r="J676" t="s">
        <v>29</v>
      </c>
      <c r="K676" t="s">
        <v>112</v>
      </c>
      <c r="L676" t="s">
        <v>474</v>
      </c>
      <c r="M676" t="s">
        <v>113</v>
      </c>
      <c r="P676" t="s">
        <v>26</v>
      </c>
      <c r="Q676" t="s">
        <v>30</v>
      </c>
      <c r="R676" t="s">
        <v>111</v>
      </c>
      <c r="S676" t="s">
        <v>69</v>
      </c>
      <c r="W676">
        <v>-968.56</v>
      </c>
      <c r="X676" t="s">
        <v>1549</v>
      </c>
      <c r="Y676" t="s">
        <v>1550</v>
      </c>
      <c r="Z676" t="s">
        <v>79</v>
      </c>
    </row>
    <row r="677" spans="1:26" x14ac:dyDescent="0.3">
      <c r="V677" t="s">
        <v>1551</v>
      </c>
      <c r="W677" s="5">
        <f>SUM(W592:W676)</f>
        <v>592487.81000000017</v>
      </c>
    </row>
    <row r="680" spans="1:26" x14ac:dyDescent="0.3">
      <c r="A680" t="s">
        <v>26</v>
      </c>
      <c r="B680" t="s">
        <v>27</v>
      </c>
      <c r="C680">
        <v>2021</v>
      </c>
      <c r="D680">
        <v>4</v>
      </c>
      <c r="E680" t="s">
        <v>78</v>
      </c>
      <c r="F680" t="s">
        <v>1552</v>
      </c>
      <c r="G680" s="2">
        <v>44105</v>
      </c>
      <c r="H680" s="2">
        <v>44105</v>
      </c>
      <c r="I680">
        <v>5</v>
      </c>
      <c r="J680" t="s">
        <v>29</v>
      </c>
      <c r="K680" t="s">
        <v>112</v>
      </c>
      <c r="L680" t="s">
        <v>474</v>
      </c>
      <c r="M680" t="s">
        <v>113</v>
      </c>
      <c r="P680" t="s">
        <v>26</v>
      </c>
      <c r="Q680" t="s">
        <v>30</v>
      </c>
      <c r="R680" t="s">
        <v>111</v>
      </c>
      <c r="S680" t="s">
        <v>147</v>
      </c>
      <c r="W680">
        <v>-5703.11</v>
      </c>
      <c r="X680" t="s">
        <v>1553</v>
      </c>
      <c r="Y680" t="s">
        <v>1554</v>
      </c>
      <c r="Z680" t="s">
        <v>79</v>
      </c>
    </row>
    <row r="681" spans="1:26" x14ac:dyDescent="0.3">
      <c r="A681" t="s">
        <v>26</v>
      </c>
      <c r="B681" t="s">
        <v>27</v>
      </c>
      <c r="C681">
        <v>2021</v>
      </c>
      <c r="D681">
        <v>4</v>
      </c>
      <c r="E681" t="s">
        <v>78</v>
      </c>
      <c r="F681" t="s">
        <v>1552</v>
      </c>
      <c r="G681" s="2">
        <v>44105</v>
      </c>
      <c r="H681" s="2">
        <v>44105</v>
      </c>
      <c r="I681">
        <v>7</v>
      </c>
      <c r="J681" t="s">
        <v>29</v>
      </c>
      <c r="K681" t="s">
        <v>112</v>
      </c>
      <c r="L681" t="s">
        <v>474</v>
      </c>
      <c r="M681" t="s">
        <v>113</v>
      </c>
      <c r="P681" t="s">
        <v>26</v>
      </c>
      <c r="Q681" t="s">
        <v>30</v>
      </c>
      <c r="R681" t="s">
        <v>111</v>
      </c>
      <c r="S681" t="s">
        <v>65</v>
      </c>
      <c r="W681">
        <v>-140.44</v>
      </c>
      <c r="X681" t="s">
        <v>1553</v>
      </c>
      <c r="Y681" t="s">
        <v>1554</v>
      </c>
      <c r="Z681" t="s">
        <v>79</v>
      </c>
    </row>
    <row r="682" spans="1:26" x14ac:dyDescent="0.3">
      <c r="A682" t="s">
        <v>26</v>
      </c>
      <c r="B682" t="s">
        <v>27</v>
      </c>
      <c r="C682">
        <v>2021</v>
      </c>
      <c r="D682">
        <v>4</v>
      </c>
      <c r="E682" t="s">
        <v>28</v>
      </c>
      <c r="F682" t="s">
        <v>892</v>
      </c>
      <c r="G682" s="2">
        <v>44110</v>
      </c>
      <c r="H682" s="2">
        <v>44110</v>
      </c>
      <c r="I682">
        <v>49</v>
      </c>
      <c r="J682" t="s">
        <v>29</v>
      </c>
      <c r="K682" t="s">
        <v>112</v>
      </c>
      <c r="L682" t="s">
        <v>474</v>
      </c>
      <c r="M682" t="s">
        <v>113</v>
      </c>
      <c r="P682" t="s">
        <v>26</v>
      </c>
      <c r="Q682" t="s">
        <v>30</v>
      </c>
      <c r="R682" t="s">
        <v>111</v>
      </c>
      <c r="S682" t="s">
        <v>86</v>
      </c>
      <c r="W682">
        <v>4515.08</v>
      </c>
      <c r="X682" t="s">
        <v>1555</v>
      </c>
      <c r="Y682" t="s">
        <v>618</v>
      </c>
      <c r="Z682" t="s">
        <v>31</v>
      </c>
    </row>
    <row r="683" spans="1:26" x14ac:dyDescent="0.3">
      <c r="A683" t="s">
        <v>26</v>
      </c>
      <c r="B683" t="s">
        <v>27</v>
      </c>
      <c r="C683">
        <v>2021</v>
      </c>
      <c r="D683">
        <v>4</v>
      </c>
      <c r="E683" t="s">
        <v>28</v>
      </c>
      <c r="F683" t="s">
        <v>892</v>
      </c>
      <c r="G683" s="2">
        <v>44110</v>
      </c>
      <c r="H683" s="2">
        <v>44110</v>
      </c>
      <c r="I683">
        <v>50</v>
      </c>
      <c r="J683" t="s">
        <v>29</v>
      </c>
      <c r="K683" t="s">
        <v>112</v>
      </c>
      <c r="L683" t="s">
        <v>474</v>
      </c>
      <c r="M683" t="s">
        <v>113</v>
      </c>
      <c r="P683" t="s">
        <v>26</v>
      </c>
      <c r="Q683" t="s">
        <v>30</v>
      </c>
      <c r="R683" t="s">
        <v>111</v>
      </c>
      <c r="S683" t="s">
        <v>107</v>
      </c>
      <c r="W683">
        <v>655.82</v>
      </c>
      <c r="X683" t="s">
        <v>1556</v>
      </c>
      <c r="Y683" t="s">
        <v>270</v>
      </c>
      <c r="Z683" t="s">
        <v>31</v>
      </c>
    </row>
    <row r="684" spans="1:26" x14ac:dyDescent="0.3">
      <c r="A684" t="s">
        <v>26</v>
      </c>
      <c r="B684" t="s">
        <v>27</v>
      </c>
      <c r="C684">
        <v>2021</v>
      </c>
      <c r="D684">
        <v>4</v>
      </c>
      <c r="E684" t="s">
        <v>28</v>
      </c>
      <c r="F684" t="s">
        <v>892</v>
      </c>
      <c r="G684" s="2">
        <v>44110</v>
      </c>
      <c r="H684" s="2">
        <v>44110</v>
      </c>
      <c r="I684">
        <v>52</v>
      </c>
      <c r="J684" t="s">
        <v>29</v>
      </c>
      <c r="K684" t="s">
        <v>112</v>
      </c>
      <c r="L684" t="s">
        <v>474</v>
      </c>
      <c r="M684" t="s">
        <v>113</v>
      </c>
      <c r="P684" t="s">
        <v>26</v>
      </c>
      <c r="Q684" t="s">
        <v>30</v>
      </c>
      <c r="R684" t="s">
        <v>111</v>
      </c>
      <c r="S684" t="s">
        <v>59</v>
      </c>
      <c r="W684">
        <v>4515.62</v>
      </c>
      <c r="X684" t="s">
        <v>1557</v>
      </c>
      <c r="Y684" t="s">
        <v>289</v>
      </c>
      <c r="Z684" t="s">
        <v>31</v>
      </c>
    </row>
    <row r="685" spans="1:26" x14ac:dyDescent="0.3">
      <c r="A685" t="s">
        <v>26</v>
      </c>
      <c r="B685" t="s">
        <v>27</v>
      </c>
      <c r="C685">
        <v>2021</v>
      </c>
      <c r="D685">
        <v>4</v>
      </c>
      <c r="E685" t="s">
        <v>28</v>
      </c>
      <c r="F685" t="s">
        <v>892</v>
      </c>
      <c r="G685" s="2">
        <v>44110</v>
      </c>
      <c r="H685" s="2">
        <v>44110</v>
      </c>
      <c r="I685">
        <v>54</v>
      </c>
      <c r="J685" t="s">
        <v>29</v>
      </c>
      <c r="K685" t="s">
        <v>112</v>
      </c>
      <c r="L685" t="s">
        <v>474</v>
      </c>
      <c r="M685" t="s">
        <v>113</v>
      </c>
      <c r="P685" t="s">
        <v>26</v>
      </c>
      <c r="Q685" t="s">
        <v>30</v>
      </c>
      <c r="R685" t="s">
        <v>111</v>
      </c>
      <c r="S685" t="s">
        <v>74</v>
      </c>
      <c r="W685">
        <v>10404.370000000001</v>
      </c>
      <c r="X685" t="s">
        <v>1558</v>
      </c>
      <c r="Y685" t="s">
        <v>678</v>
      </c>
      <c r="Z685" t="s">
        <v>31</v>
      </c>
    </row>
    <row r="686" spans="1:26" x14ac:dyDescent="0.3">
      <c r="A686" t="s">
        <v>26</v>
      </c>
      <c r="B686" t="s">
        <v>27</v>
      </c>
      <c r="C686">
        <v>2021</v>
      </c>
      <c r="D686">
        <v>4</v>
      </c>
      <c r="E686" t="s">
        <v>28</v>
      </c>
      <c r="F686" t="s">
        <v>892</v>
      </c>
      <c r="G686" s="2">
        <v>44110</v>
      </c>
      <c r="H686" s="2">
        <v>44110</v>
      </c>
      <c r="I686">
        <v>57</v>
      </c>
      <c r="J686" t="s">
        <v>29</v>
      </c>
      <c r="K686" t="s">
        <v>112</v>
      </c>
      <c r="L686" t="s">
        <v>474</v>
      </c>
      <c r="M686" t="s">
        <v>113</v>
      </c>
      <c r="P686" t="s">
        <v>26</v>
      </c>
      <c r="Q686" t="s">
        <v>30</v>
      </c>
      <c r="R686" t="s">
        <v>111</v>
      </c>
      <c r="S686" t="s">
        <v>43</v>
      </c>
      <c r="W686">
        <v>8803.6200000000008</v>
      </c>
      <c r="X686" t="s">
        <v>1559</v>
      </c>
      <c r="Y686" t="s">
        <v>470</v>
      </c>
      <c r="Z686" t="s">
        <v>31</v>
      </c>
    </row>
    <row r="687" spans="1:26" x14ac:dyDescent="0.3">
      <c r="A687" t="s">
        <v>26</v>
      </c>
      <c r="B687" t="s">
        <v>27</v>
      </c>
      <c r="C687">
        <v>2021</v>
      </c>
      <c r="D687">
        <v>4</v>
      </c>
      <c r="E687" t="s">
        <v>28</v>
      </c>
      <c r="F687" t="s">
        <v>892</v>
      </c>
      <c r="G687" s="2">
        <v>44110</v>
      </c>
      <c r="H687" s="2">
        <v>44110</v>
      </c>
      <c r="I687">
        <v>60</v>
      </c>
      <c r="J687" t="s">
        <v>29</v>
      </c>
      <c r="K687" t="s">
        <v>112</v>
      </c>
      <c r="L687" t="s">
        <v>474</v>
      </c>
      <c r="M687" t="s">
        <v>113</v>
      </c>
      <c r="P687" t="s">
        <v>26</v>
      </c>
      <c r="Q687" t="s">
        <v>30</v>
      </c>
      <c r="R687" t="s">
        <v>111</v>
      </c>
      <c r="S687" t="s">
        <v>118</v>
      </c>
      <c r="W687">
        <v>5511.25</v>
      </c>
      <c r="X687" t="s">
        <v>1560</v>
      </c>
      <c r="Y687" t="s">
        <v>243</v>
      </c>
      <c r="Z687" t="s">
        <v>31</v>
      </c>
    </row>
    <row r="688" spans="1:26" x14ac:dyDescent="0.3">
      <c r="A688" t="s">
        <v>26</v>
      </c>
      <c r="B688" t="s">
        <v>27</v>
      </c>
      <c r="C688">
        <v>2021</v>
      </c>
      <c r="D688">
        <v>4</v>
      </c>
      <c r="E688" t="s">
        <v>28</v>
      </c>
      <c r="F688" t="s">
        <v>892</v>
      </c>
      <c r="G688" s="2">
        <v>44110</v>
      </c>
      <c r="H688" s="2">
        <v>44110</v>
      </c>
      <c r="I688">
        <v>62</v>
      </c>
      <c r="J688" t="s">
        <v>29</v>
      </c>
      <c r="K688" t="s">
        <v>112</v>
      </c>
      <c r="L688" t="s">
        <v>474</v>
      </c>
      <c r="M688" t="s">
        <v>113</v>
      </c>
      <c r="P688" t="s">
        <v>26</v>
      </c>
      <c r="Q688" t="s">
        <v>30</v>
      </c>
      <c r="R688" t="s">
        <v>111</v>
      </c>
      <c r="S688" t="s">
        <v>130</v>
      </c>
      <c r="W688">
        <v>12480.7</v>
      </c>
      <c r="X688" t="s">
        <v>1561</v>
      </c>
      <c r="Y688" t="s">
        <v>337</v>
      </c>
      <c r="Z688" t="s">
        <v>31</v>
      </c>
    </row>
    <row r="689" spans="1:26" x14ac:dyDescent="0.3">
      <c r="A689" t="s">
        <v>26</v>
      </c>
      <c r="B689" t="s">
        <v>27</v>
      </c>
      <c r="C689">
        <v>2021</v>
      </c>
      <c r="D689">
        <v>4</v>
      </c>
      <c r="E689" t="s">
        <v>28</v>
      </c>
      <c r="F689" t="s">
        <v>892</v>
      </c>
      <c r="G689" s="2">
        <v>44110</v>
      </c>
      <c r="H689" s="2">
        <v>44110</v>
      </c>
      <c r="I689">
        <v>64</v>
      </c>
      <c r="J689" t="s">
        <v>29</v>
      </c>
      <c r="K689" t="s">
        <v>112</v>
      </c>
      <c r="L689" t="s">
        <v>474</v>
      </c>
      <c r="M689" t="s">
        <v>113</v>
      </c>
      <c r="P689" t="s">
        <v>26</v>
      </c>
      <c r="Q689" t="s">
        <v>30</v>
      </c>
      <c r="R689" t="s">
        <v>111</v>
      </c>
      <c r="S689" t="s">
        <v>151</v>
      </c>
      <c r="W689">
        <v>30053.8</v>
      </c>
      <c r="X689" t="s">
        <v>1562</v>
      </c>
      <c r="Y689" t="s">
        <v>1437</v>
      </c>
      <c r="Z689" t="s">
        <v>31</v>
      </c>
    </row>
    <row r="690" spans="1:26" x14ac:dyDescent="0.3">
      <c r="A690" t="s">
        <v>26</v>
      </c>
      <c r="B690" t="s">
        <v>27</v>
      </c>
      <c r="C690">
        <v>2021</v>
      </c>
      <c r="D690">
        <v>4</v>
      </c>
      <c r="E690" t="s">
        <v>78</v>
      </c>
      <c r="F690" t="s">
        <v>1563</v>
      </c>
      <c r="G690" s="2">
        <v>44111</v>
      </c>
      <c r="H690" s="2">
        <v>44111</v>
      </c>
      <c r="I690">
        <v>11</v>
      </c>
      <c r="J690" t="s">
        <v>29</v>
      </c>
      <c r="K690" t="s">
        <v>112</v>
      </c>
      <c r="L690" t="s">
        <v>474</v>
      </c>
      <c r="M690" t="s">
        <v>113</v>
      </c>
      <c r="P690" t="s">
        <v>26</v>
      </c>
      <c r="Q690" t="s">
        <v>30</v>
      </c>
      <c r="R690" t="s">
        <v>111</v>
      </c>
      <c r="S690" t="s">
        <v>93</v>
      </c>
      <c r="W690">
        <v>-2604.06</v>
      </c>
      <c r="X690" t="s">
        <v>1564</v>
      </c>
      <c r="Y690" t="s">
        <v>1565</v>
      </c>
      <c r="Z690" t="s">
        <v>79</v>
      </c>
    </row>
    <row r="691" spans="1:26" x14ac:dyDescent="0.3">
      <c r="A691" t="s">
        <v>26</v>
      </c>
      <c r="B691" t="s">
        <v>27</v>
      </c>
      <c r="C691">
        <v>2021</v>
      </c>
      <c r="D691">
        <v>4</v>
      </c>
      <c r="E691" t="s">
        <v>28</v>
      </c>
      <c r="F691" t="s">
        <v>895</v>
      </c>
      <c r="G691" s="2">
        <v>44127</v>
      </c>
      <c r="H691" s="2">
        <v>44127</v>
      </c>
      <c r="I691">
        <v>12</v>
      </c>
      <c r="J691" t="s">
        <v>29</v>
      </c>
      <c r="K691" t="s">
        <v>112</v>
      </c>
      <c r="L691" t="s">
        <v>474</v>
      </c>
      <c r="M691" t="s">
        <v>113</v>
      </c>
      <c r="P691" t="s">
        <v>26</v>
      </c>
      <c r="Q691" t="s">
        <v>30</v>
      </c>
      <c r="R691" t="s">
        <v>111</v>
      </c>
      <c r="S691" t="s">
        <v>50</v>
      </c>
      <c r="W691">
        <v>3063.05</v>
      </c>
      <c r="X691" t="s">
        <v>1566</v>
      </c>
      <c r="Y691" t="s">
        <v>1567</v>
      </c>
      <c r="Z691" t="s">
        <v>31</v>
      </c>
    </row>
    <row r="692" spans="1:26" x14ac:dyDescent="0.3">
      <c r="A692" t="s">
        <v>26</v>
      </c>
      <c r="B692" t="s">
        <v>27</v>
      </c>
      <c r="C692">
        <v>2021</v>
      </c>
      <c r="D692">
        <v>4</v>
      </c>
      <c r="E692" t="s">
        <v>28</v>
      </c>
      <c r="F692" t="s">
        <v>895</v>
      </c>
      <c r="G692" s="2">
        <v>44127</v>
      </c>
      <c r="H692" s="2">
        <v>44127</v>
      </c>
      <c r="I692">
        <v>14</v>
      </c>
      <c r="J692" t="s">
        <v>29</v>
      </c>
      <c r="K692" t="s">
        <v>112</v>
      </c>
      <c r="L692" t="s">
        <v>474</v>
      </c>
      <c r="M692" t="s">
        <v>113</v>
      </c>
      <c r="P692" t="s">
        <v>26</v>
      </c>
      <c r="Q692" t="s">
        <v>30</v>
      </c>
      <c r="R692" t="s">
        <v>111</v>
      </c>
      <c r="S692" t="s">
        <v>67</v>
      </c>
      <c r="W692">
        <v>8223</v>
      </c>
      <c r="X692" t="s">
        <v>1568</v>
      </c>
      <c r="Y692" t="s">
        <v>1569</v>
      </c>
      <c r="Z692" t="s">
        <v>31</v>
      </c>
    </row>
    <row r="693" spans="1:26" x14ac:dyDescent="0.3">
      <c r="A693" t="s">
        <v>26</v>
      </c>
      <c r="B693" t="s">
        <v>27</v>
      </c>
      <c r="C693">
        <v>2021</v>
      </c>
      <c r="D693">
        <v>4</v>
      </c>
      <c r="E693" t="s">
        <v>28</v>
      </c>
      <c r="F693" t="s">
        <v>895</v>
      </c>
      <c r="G693" s="2">
        <v>44127</v>
      </c>
      <c r="H693" s="2">
        <v>44127</v>
      </c>
      <c r="I693">
        <v>24</v>
      </c>
      <c r="J693" t="s">
        <v>29</v>
      </c>
      <c r="K693" t="s">
        <v>112</v>
      </c>
      <c r="L693" t="s">
        <v>474</v>
      </c>
      <c r="M693" t="s">
        <v>113</v>
      </c>
      <c r="P693" t="s">
        <v>26</v>
      </c>
      <c r="Q693" t="s">
        <v>30</v>
      </c>
      <c r="R693" t="s">
        <v>111</v>
      </c>
      <c r="S693" t="s">
        <v>80</v>
      </c>
      <c r="W693">
        <v>4660.71</v>
      </c>
      <c r="X693" t="s">
        <v>1570</v>
      </c>
      <c r="Y693" t="s">
        <v>1571</v>
      </c>
      <c r="Z693" t="s">
        <v>31</v>
      </c>
    </row>
    <row r="694" spans="1:26" x14ac:dyDescent="0.3">
      <c r="A694" t="s">
        <v>26</v>
      </c>
      <c r="B694" t="s">
        <v>27</v>
      </c>
      <c r="C694">
        <v>2021</v>
      </c>
      <c r="D694">
        <v>4</v>
      </c>
      <c r="E694" t="s">
        <v>28</v>
      </c>
      <c r="F694" t="s">
        <v>1297</v>
      </c>
      <c r="G694" s="2">
        <v>44131</v>
      </c>
      <c r="H694" s="2">
        <v>44131</v>
      </c>
      <c r="I694">
        <v>14</v>
      </c>
      <c r="J694" t="s">
        <v>29</v>
      </c>
      <c r="K694" t="s">
        <v>112</v>
      </c>
      <c r="L694" t="s">
        <v>474</v>
      </c>
      <c r="M694" t="s">
        <v>113</v>
      </c>
      <c r="P694" t="s">
        <v>26</v>
      </c>
      <c r="Q694" t="s">
        <v>30</v>
      </c>
      <c r="R694" t="s">
        <v>111</v>
      </c>
      <c r="S694" t="s">
        <v>119</v>
      </c>
      <c r="W694">
        <v>6636.79</v>
      </c>
      <c r="X694" t="s">
        <v>1572</v>
      </c>
      <c r="Y694" t="s">
        <v>1573</v>
      </c>
      <c r="Z694" t="s">
        <v>31</v>
      </c>
    </row>
    <row r="695" spans="1:26" x14ac:dyDescent="0.3">
      <c r="A695" t="s">
        <v>26</v>
      </c>
      <c r="B695" t="s">
        <v>27</v>
      </c>
      <c r="C695">
        <v>2021</v>
      </c>
      <c r="D695">
        <v>4</v>
      </c>
      <c r="E695" t="s">
        <v>28</v>
      </c>
      <c r="F695" t="s">
        <v>900</v>
      </c>
      <c r="G695" s="2">
        <v>44132</v>
      </c>
      <c r="H695" s="2">
        <v>44132</v>
      </c>
      <c r="I695">
        <v>142</v>
      </c>
      <c r="J695" t="s">
        <v>29</v>
      </c>
      <c r="K695" t="s">
        <v>112</v>
      </c>
      <c r="L695" t="s">
        <v>474</v>
      </c>
      <c r="M695" t="s">
        <v>113</v>
      </c>
      <c r="P695" t="s">
        <v>26</v>
      </c>
      <c r="Q695" t="s">
        <v>30</v>
      </c>
      <c r="R695" t="s">
        <v>111</v>
      </c>
      <c r="S695" t="s">
        <v>42</v>
      </c>
      <c r="W695">
        <v>3157.5</v>
      </c>
      <c r="X695" t="s">
        <v>1574</v>
      </c>
      <c r="Y695" t="s">
        <v>1575</v>
      </c>
      <c r="Z695" t="s">
        <v>31</v>
      </c>
    </row>
    <row r="696" spans="1:26" x14ac:dyDescent="0.3">
      <c r="A696" t="s">
        <v>26</v>
      </c>
      <c r="B696" t="s">
        <v>27</v>
      </c>
      <c r="C696">
        <v>2021</v>
      </c>
      <c r="D696">
        <v>4</v>
      </c>
      <c r="E696" t="s">
        <v>28</v>
      </c>
      <c r="F696" t="s">
        <v>900</v>
      </c>
      <c r="G696" s="2">
        <v>44132</v>
      </c>
      <c r="H696" s="2">
        <v>44132</v>
      </c>
      <c r="I696">
        <v>147</v>
      </c>
      <c r="J696" t="s">
        <v>29</v>
      </c>
      <c r="K696" t="s">
        <v>112</v>
      </c>
      <c r="L696" t="s">
        <v>474</v>
      </c>
      <c r="M696" t="s">
        <v>113</v>
      </c>
      <c r="P696" t="s">
        <v>26</v>
      </c>
      <c r="Q696" t="s">
        <v>30</v>
      </c>
      <c r="R696" t="s">
        <v>111</v>
      </c>
      <c r="S696" t="s">
        <v>47</v>
      </c>
      <c r="W696">
        <v>3208.68</v>
      </c>
      <c r="X696" t="s">
        <v>1576</v>
      </c>
      <c r="Y696" t="s">
        <v>1577</v>
      </c>
      <c r="Z696" t="s">
        <v>31</v>
      </c>
    </row>
    <row r="697" spans="1:26" x14ac:dyDescent="0.3">
      <c r="A697" t="s">
        <v>26</v>
      </c>
      <c r="B697" t="s">
        <v>27</v>
      </c>
      <c r="C697">
        <v>2021</v>
      </c>
      <c r="D697">
        <v>4</v>
      </c>
      <c r="E697" t="s">
        <v>28</v>
      </c>
      <c r="F697" t="s">
        <v>900</v>
      </c>
      <c r="G697" s="2">
        <v>44132</v>
      </c>
      <c r="H697" s="2">
        <v>44132</v>
      </c>
      <c r="I697">
        <v>165</v>
      </c>
      <c r="J697" t="s">
        <v>29</v>
      </c>
      <c r="K697" t="s">
        <v>112</v>
      </c>
      <c r="L697" t="s">
        <v>474</v>
      </c>
      <c r="M697" t="s">
        <v>113</v>
      </c>
      <c r="P697" t="s">
        <v>26</v>
      </c>
      <c r="Q697" t="s">
        <v>30</v>
      </c>
      <c r="R697" t="s">
        <v>111</v>
      </c>
      <c r="S697" t="s">
        <v>83</v>
      </c>
      <c r="W697">
        <v>25491.51</v>
      </c>
      <c r="X697" t="s">
        <v>1578</v>
      </c>
      <c r="Y697" t="s">
        <v>1579</v>
      </c>
      <c r="Z697" t="s">
        <v>31</v>
      </c>
    </row>
    <row r="698" spans="1:26" x14ac:dyDescent="0.3">
      <c r="A698" t="s">
        <v>26</v>
      </c>
      <c r="B698" t="s">
        <v>27</v>
      </c>
      <c r="C698">
        <v>2021</v>
      </c>
      <c r="D698">
        <v>4</v>
      </c>
      <c r="E698" t="s">
        <v>28</v>
      </c>
      <c r="F698" t="s">
        <v>900</v>
      </c>
      <c r="G698" s="2">
        <v>44132</v>
      </c>
      <c r="H698" s="2">
        <v>44132</v>
      </c>
      <c r="I698">
        <v>172</v>
      </c>
      <c r="J698" t="s">
        <v>29</v>
      </c>
      <c r="K698" t="s">
        <v>112</v>
      </c>
      <c r="L698" t="s">
        <v>474</v>
      </c>
      <c r="M698" t="s">
        <v>113</v>
      </c>
      <c r="P698" t="s">
        <v>26</v>
      </c>
      <c r="Q698" t="s">
        <v>30</v>
      </c>
      <c r="R698" t="s">
        <v>111</v>
      </c>
      <c r="S698" t="s">
        <v>88</v>
      </c>
      <c r="W698">
        <v>3106.03</v>
      </c>
      <c r="X698" t="s">
        <v>1580</v>
      </c>
      <c r="Y698" t="s">
        <v>1581</v>
      </c>
      <c r="Z698" t="s">
        <v>31</v>
      </c>
    </row>
    <row r="699" spans="1:26" x14ac:dyDescent="0.3">
      <c r="A699" t="s">
        <v>26</v>
      </c>
      <c r="B699" t="s">
        <v>27</v>
      </c>
      <c r="C699">
        <v>2021</v>
      </c>
      <c r="D699">
        <v>4</v>
      </c>
      <c r="E699" t="s">
        <v>28</v>
      </c>
      <c r="F699" t="s">
        <v>900</v>
      </c>
      <c r="G699" s="2">
        <v>44132</v>
      </c>
      <c r="H699" s="2">
        <v>44132</v>
      </c>
      <c r="I699">
        <v>174</v>
      </c>
      <c r="J699" t="s">
        <v>29</v>
      </c>
      <c r="K699" t="s">
        <v>112</v>
      </c>
      <c r="L699" t="s">
        <v>474</v>
      </c>
      <c r="M699" t="s">
        <v>113</v>
      </c>
      <c r="P699" t="s">
        <v>26</v>
      </c>
      <c r="Q699" t="s">
        <v>30</v>
      </c>
      <c r="R699" t="s">
        <v>111</v>
      </c>
      <c r="S699" t="s">
        <v>84</v>
      </c>
      <c r="W699">
        <v>3479.47</v>
      </c>
      <c r="X699" t="s">
        <v>1582</v>
      </c>
      <c r="Y699" t="s">
        <v>1583</v>
      </c>
      <c r="Z699" t="s">
        <v>31</v>
      </c>
    </row>
    <row r="700" spans="1:26" x14ac:dyDescent="0.3">
      <c r="A700" t="s">
        <v>26</v>
      </c>
      <c r="B700" t="s">
        <v>27</v>
      </c>
      <c r="C700">
        <v>2021</v>
      </c>
      <c r="D700">
        <v>4</v>
      </c>
      <c r="E700" t="s">
        <v>28</v>
      </c>
      <c r="F700" t="s">
        <v>900</v>
      </c>
      <c r="G700" s="2">
        <v>44132</v>
      </c>
      <c r="H700" s="2">
        <v>44132</v>
      </c>
      <c r="I700">
        <v>176</v>
      </c>
      <c r="J700" t="s">
        <v>29</v>
      </c>
      <c r="K700" t="s">
        <v>112</v>
      </c>
      <c r="L700" t="s">
        <v>474</v>
      </c>
      <c r="M700" t="s">
        <v>113</v>
      </c>
      <c r="P700" t="s">
        <v>26</v>
      </c>
      <c r="Q700" t="s">
        <v>30</v>
      </c>
      <c r="R700" t="s">
        <v>111</v>
      </c>
      <c r="S700" t="s">
        <v>59</v>
      </c>
      <c r="W700">
        <v>4411.88</v>
      </c>
      <c r="X700" t="s">
        <v>1584</v>
      </c>
      <c r="Y700" t="s">
        <v>1585</v>
      </c>
      <c r="Z700" t="s">
        <v>31</v>
      </c>
    </row>
    <row r="701" spans="1:26" x14ac:dyDescent="0.3">
      <c r="A701" t="s">
        <v>26</v>
      </c>
      <c r="B701" t="s">
        <v>27</v>
      </c>
      <c r="C701">
        <v>2021</v>
      </c>
      <c r="D701">
        <v>4</v>
      </c>
      <c r="E701" t="s">
        <v>28</v>
      </c>
      <c r="F701" t="s">
        <v>900</v>
      </c>
      <c r="G701" s="2">
        <v>44132</v>
      </c>
      <c r="H701" s="2">
        <v>44132</v>
      </c>
      <c r="I701">
        <v>178</v>
      </c>
      <c r="J701" t="s">
        <v>29</v>
      </c>
      <c r="K701" t="s">
        <v>112</v>
      </c>
      <c r="L701" t="s">
        <v>474</v>
      </c>
      <c r="M701" t="s">
        <v>113</v>
      </c>
      <c r="P701" t="s">
        <v>26</v>
      </c>
      <c r="Q701" t="s">
        <v>30</v>
      </c>
      <c r="R701" t="s">
        <v>111</v>
      </c>
      <c r="S701" t="s">
        <v>61</v>
      </c>
      <c r="W701">
        <v>3501</v>
      </c>
      <c r="X701" t="s">
        <v>1586</v>
      </c>
      <c r="Y701" t="s">
        <v>1587</v>
      </c>
      <c r="Z701" t="s">
        <v>31</v>
      </c>
    </row>
    <row r="702" spans="1:26" x14ac:dyDescent="0.3">
      <c r="A702" t="s">
        <v>26</v>
      </c>
      <c r="B702" t="s">
        <v>27</v>
      </c>
      <c r="C702">
        <v>2021</v>
      </c>
      <c r="D702">
        <v>4</v>
      </c>
      <c r="E702" t="s">
        <v>28</v>
      </c>
      <c r="F702" t="s">
        <v>900</v>
      </c>
      <c r="G702" s="2">
        <v>44132</v>
      </c>
      <c r="H702" s="2">
        <v>44132</v>
      </c>
      <c r="I702">
        <v>180</v>
      </c>
      <c r="J702" t="s">
        <v>29</v>
      </c>
      <c r="K702" t="s">
        <v>112</v>
      </c>
      <c r="L702" t="s">
        <v>474</v>
      </c>
      <c r="M702" t="s">
        <v>113</v>
      </c>
      <c r="P702" t="s">
        <v>26</v>
      </c>
      <c r="Q702" t="s">
        <v>30</v>
      </c>
      <c r="R702" t="s">
        <v>111</v>
      </c>
      <c r="S702" t="s">
        <v>87</v>
      </c>
      <c r="W702">
        <v>2141.5</v>
      </c>
      <c r="X702" t="s">
        <v>1588</v>
      </c>
      <c r="Y702" t="s">
        <v>1589</v>
      </c>
      <c r="Z702" t="s">
        <v>31</v>
      </c>
    </row>
    <row r="703" spans="1:26" x14ac:dyDescent="0.3">
      <c r="A703" t="s">
        <v>26</v>
      </c>
      <c r="B703" t="s">
        <v>27</v>
      </c>
      <c r="C703">
        <v>2021</v>
      </c>
      <c r="D703">
        <v>4</v>
      </c>
      <c r="E703" t="s">
        <v>28</v>
      </c>
      <c r="F703" t="s">
        <v>900</v>
      </c>
      <c r="G703" s="2">
        <v>44132</v>
      </c>
      <c r="H703" s="2">
        <v>44132</v>
      </c>
      <c r="I703">
        <v>182</v>
      </c>
      <c r="J703" t="s">
        <v>29</v>
      </c>
      <c r="K703" t="s">
        <v>112</v>
      </c>
      <c r="L703" t="s">
        <v>474</v>
      </c>
      <c r="M703" t="s">
        <v>113</v>
      </c>
      <c r="P703" t="s">
        <v>26</v>
      </c>
      <c r="Q703" t="s">
        <v>30</v>
      </c>
      <c r="R703" t="s">
        <v>111</v>
      </c>
      <c r="S703" t="s">
        <v>47</v>
      </c>
      <c r="W703">
        <v>4261.42</v>
      </c>
      <c r="X703" t="s">
        <v>1590</v>
      </c>
      <c r="Y703" t="s">
        <v>1591</v>
      </c>
      <c r="Z703" t="s">
        <v>31</v>
      </c>
    </row>
    <row r="704" spans="1:26" x14ac:dyDescent="0.3">
      <c r="A704" t="s">
        <v>26</v>
      </c>
      <c r="B704" t="s">
        <v>27</v>
      </c>
      <c r="C704">
        <v>2021</v>
      </c>
      <c r="D704">
        <v>4</v>
      </c>
      <c r="E704" t="s">
        <v>28</v>
      </c>
      <c r="F704" t="s">
        <v>900</v>
      </c>
      <c r="G704" s="2">
        <v>44132</v>
      </c>
      <c r="H704" s="2">
        <v>44132</v>
      </c>
      <c r="I704">
        <v>186</v>
      </c>
      <c r="J704" t="s">
        <v>29</v>
      </c>
      <c r="K704" t="s">
        <v>112</v>
      </c>
      <c r="L704" t="s">
        <v>474</v>
      </c>
      <c r="M704" t="s">
        <v>113</v>
      </c>
      <c r="P704" t="s">
        <v>26</v>
      </c>
      <c r="Q704" t="s">
        <v>30</v>
      </c>
      <c r="R704" t="s">
        <v>111</v>
      </c>
      <c r="S704" t="s">
        <v>137</v>
      </c>
      <c r="W704">
        <v>4197.1000000000004</v>
      </c>
      <c r="X704" t="s">
        <v>1592</v>
      </c>
      <c r="Y704" t="s">
        <v>1593</v>
      </c>
      <c r="Z704" t="s">
        <v>31</v>
      </c>
    </row>
    <row r="705" spans="1:26" x14ac:dyDescent="0.3">
      <c r="A705" t="s">
        <v>26</v>
      </c>
      <c r="B705" t="s">
        <v>27</v>
      </c>
      <c r="C705">
        <v>2021</v>
      </c>
      <c r="D705">
        <v>4</v>
      </c>
      <c r="E705" t="s">
        <v>28</v>
      </c>
      <c r="F705" t="s">
        <v>900</v>
      </c>
      <c r="G705" s="2">
        <v>44132</v>
      </c>
      <c r="H705" s="2">
        <v>44132</v>
      </c>
      <c r="I705">
        <v>188</v>
      </c>
      <c r="J705" t="s">
        <v>29</v>
      </c>
      <c r="K705" t="s">
        <v>112</v>
      </c>
      <c r="L705" t="s">
        <v>474</v>
      </c>
      <c r="M705" t="s">
        <v>113</v>
      </c>
      <c r="P705" t="s">
        <v>26</v>
      </c>
      <c r="Q705" t="s">
        <v>30</v>
      </c>
      <c r="R705" t="s">
        <v>111</v>
      </c>
      <c r="S705" t="s">
        <v>149</v>
      </c>
      <c r="W705">
        <v>6018.25</v>
      </c>
      <c r="X705" t="s">
        <v>1594</v>
      </c>
      <c r="Y705" t="s">
        <v>1595</v>
      </c>
      <c r="Z705" t="s">
        <v>31</v>
      </c>
    </row>
    <row r="706" spans="1:26" x14ac:dyDescent="0.3">
      <c r="A706" t="s">
        <v>26</v>
      </c>
      <c r="B706" t="s">
        <v>27</v>
      </c>
      <c r="C706">
        <v>2021</v>
      </c>
      <c r="D706">
        <v>4</v>
      </c>
      <c r="E706" t="s">
        <v>28</v>
      </c>
      <c r="F706" t="s">
        <v>900</v>
      </c>
      <c r="G706" s="2">
        <v>44132</v>
      </c>
      <c r="H706" s="2">
        <v>44132</v>
      </c>
      <c r="I706">
        <v>192</v>
      </c>
      <c r="J706" t="s">
        <v>29</v>
      </c>
      <c r="K706" t="s">
        <v>112</v>
      </c>
      <c r="L706" t="s">
        <v>474</v>
      </c>
      <c r="M706" t="s">
        <v>113</v>
      </c>
      <c r="P706" t="s">
        <v>26</v>
      </c>
      <c r="Q706" t="s">
        <v>30</v>
      </c>
      <c r="R706" t="s">
        <v>111</v>
      </c>
      <c r="S706" t="s">
        <v>55</v>
      </c>
      <c r="W706">
        <v>11814</v>
      </c>
      <c r="X706" t="s">
        <v>1596</v>
      </c>
      <c r="Y706" t="s">
        <v>1597</v>
      </c>
      <c r="Z706" t="s">
        <v>31</v>
      </c>
    </row>
    <row r="707" spans="1:26" x14ac:dyDescent="0.3">
      <c r="A707" t="s">
        <v>26</v>
      </c>
      <c r="B707" t="s">
        <v>27</v>
      </c>
      <c r="C707">
        <v>2021</v>
      </c>
      <c r="D707">
        <v>4</v>
      </c>
      <c r="E707" t="s">
        <v>28</v>
      </c>
      <c r="F707" t="s">
        <v>900</v>
      </c>
      <c r="G707" s="2">
        <v>44132</v>
      </c>
      <c r="H707" s="2">
        <v>44132</v>
      </c>
      <c r="I707">
        <v>194</v>
      </c>
      <c r="J707" t="s">
        <v>29</v>
      </c>
      <c r="K707" t="s">
        <v>112</v>
      </c>
      <c r="L707" t="s">
        <v>474</v>
      </c>
      <c r="M707" t="s">
        <v>113</v>
      </c>
      <c r="P707" t="s">
        <v>26</v>
      </c>
      <c r="Q707" t="s">
        <v>30</v>
      </c>
      <c r="R707" t="s">
        <v>111</v>
      </c>
      <c r="S707" t="s">
        <v>44</v>
      </c>
      <c r="W707">
        <v>9968.8700000000008</v>
      </c>
      <c r="X707" t="s">
        <v>1598</v>
      </c>
      <c r="Y707" t="s">
        <v>1599</v>
      </c>
      <c r="Z707" t="s">
        <v>31</v>
      </c>
    </row>
    <row r="708" spans="1:26" x14ac:dyDescent="0.3">
      <c r="A708" t="s">
        <v>26</v>
      </c>
      <c r="B708" t="s">
        <v>27</v>
      </c>
      <c r="C708">
        <v>2021</v>
      </c>
      <c r="D708">
        <v>4</v>
      </c>
      <c r="E708" t="s">
        <v>28</v>
      </c>
      <c r="F708" t="s">
        <v>900</v>
      </c>
      <c r="G708" s="2">
        <v>44132</v>
      </c>
      <c r="H708" s="2">
        <v>44132</v>
      </c>
      <c r="I708">
        <v>196</v>
      </c>
      <c r="J708" t="s">
        <v>29</v>
      </c>
      <c r="K708" t="s">
        <v>112</v>
      </c>
      <c r="L708" t="s">
        <v>474</v>
      </c>
      <c r="M708" t="s">
        <v>113</v>
      </c>
      <c r="P708" t="s">
        <v>26</v>
      </c>
      <c r="Q708" t="s">
        <v>30</v>
      </c>
      <c r="R708" t="s">
        <v>111</v>
      </c>
      <c r="S708" t="s">
        <v>76</v>
      </c>
      <c r="W708">
        <v>6016</v>
      </c>
      <c r="X708" t="s">
        <v>1600</v>
      </c>
      <c r="Y708" t="s">
        <v>1601</v>
      </c>
      <c r="Z708" t="s">
        <v>31</v>
      </c>
    </row>
    <row r="709" spans="1:26" x14ac:dyDescent="0.3">
      <c r="A709" t="s">
        <v>26</v>
      </c>
      <c r="B709" t="s">
        <v>27</v>
      </c>
      <c r="C709">
        <v>2021</v>
      </c>
      <c r="D709">
        <v>4</v>
      </c>
      <c r="E709" t="s">
        <v>28</v>
      </c>
      <c r="F709" t="s">
        <v>900</v>
      </c>
      <c r="G709" s="2">
        <v>44132</v>
      </c>
      <c r="H709" s="2">
        <v>44132</v>
      </c>
      <c r="I709">
        <v>198</v>
      </c>
      <c r="J709" t="s">
        <v>29</v>
      </c>
      <c r="K709" t="s">
        <v>112</v>
      </c>
      <c r="L709" t="s">
        <v>474</v>
      </c>
      <c r="M709" t="s">
        <v>113</v>
      </c>
      <c r="P709" t="s">
        <v>26</v>
      </c>
      <c r="Q709" t="s">
        <v>30</v>
      </c>
      <c r="R709" t="s">
        <v>111</v>
      </c>
      <c r="S709" t="s">
        <v>146</v>
      </c>
      <c r="W709">
        <v>5477.75</v>
      </c>
      <c r="X709" t="s">
        <v>1602</v>
      </c>
      <c r="Y709" t="s">
        <v>1603</v>
      </c>
      <c r="Z709" t="s">
        <v>31</v>
      </c>
    </row>
    <row r="710" spans="1:26" x14ac:dyDescent="0.3">
      <c r="A710" t="s">
        <v>26</v>
      </c>
      <c r="B710" t="s">
        <v>27</v>
      </c>
      <c r="C710">
        <v>2021</v>
      </c>
      <c r="D710">
        <v>4</v>
      </c>
      <c r="E710" t="s">
        <v>28</v>
      </c>
      <c r="F710" t="s">
        <v>900</v>
      </c>
      <c r="G710" s="2">
        <v>44132</v>
      </c>
      <c r="H710" s="2">
        <v>44132</v>
      </c>
      <c r="I710">
        <v>207</v>
      </c>
      <c r="J710" t="s">
        <v>29</v>
      </c>
      <c r="K710" t="s">
        <v>112</v>
      </c>
      <c r="L710" t="s">
        <v>474</v>
      </c>
      <c r="M710" t="s">
        <v>113</v>
      </c>
      <c r="P710" t="s">
        <v>26</v>
      </c>
      <c r="Q710" t="s">
        <v>30</v>
      </c>
      <c r="R710" t="s">
        <v>111</v>
      </c>
      <c r="S710" t="s">
        <v>102</v>
      </c>
      <c r="W710">
        <v>2661.62</v>
      </c>
      <c r="X710" t="s">
        <v>1604</v>
      </c>
      <c r="Y710" t="s">
        <v>717</v>
      </c>
      <c r="Z710" t="s">
        <v>31</v>
      </c>
    </row>
    <row r="711" spans="1:26" x14ac:dyDescent="0.3">
      <c r="A711" t="s">
        <v>26</v>
      </c>
      <c r="B711" t="s">
        <v>27</v>
      </c>
      <c r="C711">
        <v>2021</v>
      </c>
      <c r="D711">
        <v>4</v>
      </c>
      <c r="E711" t="s">
        <v>28</v>
      </c>
      <c r="F711" t="s">
        <v>900</v>
      </c>
      <c r="G711" s="2">
        <v>44132</v>
      </c>
      <c r="H711" s="2">
        <v>44132</v>
      </c>
      <c r="I711">
        <v>221</v>
      </c>
      <c r="J711" t="s">
        <v>29</v>
      </c>
      <c r="K711" t="s">
        <v>112</v>
      </c>
      <c r="L711" t="s">
        <v>474</v>
      </c>
      <c r="M711" t="s">
        <v>113</v>
      </c>
      <c r="P711" t="s">
        <v>26</v>
      </c>
      <c r="Q711" t="s">
        <v>30</v>
      </c>
      <c r="R711" t="s">
        <v>111</v>
      </c>
      <c r="S711" t="s">
        <v>45</v>
      </c>
      <c r="W711">
        <v>7020</v>
      </c>
      <c r="X711" t="s">
        <v>1605</v>
      </c>
      <c r="Y711" t="s">
        <v>1606</v>
      </c>
      <c r="Z711" t="s">
        <v>31</v>
      </c>
    </row>
    <row r="712" spans="1:26" x14ac:dyDescent="0.3">
      <c r="A712" t="s">
        <v>26</v>
      </c>
      <c r="B712" t="s">
        <v>27</v>
      </c>
      <c r="C712">
        <v>2021</v>
      </c>
      <c r="D712">
        <v>4</v>
      </c>
      <c r="E712" t="s">
        <v>28</v>
      </c>
      <c r="F712" t="s">
        <v>900</v>
      </c>
      <c r="G712" s="2">
        <v>44132</v>
      </c>
      <c r="H712" s="2">
        <v>44132</v>
      </c>
      <c r="I712">
        <v>223</v>
      </c>
      <c r="J712" t="s">
        <v>29</v>
      </c>
      <c r="K712" t="s">
        <v>112</v>
      </c>
      <c r="L712" t="s">
        <v>474</v>
      </c>
      <c r="M712" t="s">
        <v>113</v>
      </c>
      <c r="P712" t="s">
        <v>26</v>
      </c>
      <c r="Q712" t="s">
        <v>30</v>
      </c>
      <c r="R712" t="s">
        <v>111</v>
      </c>
      <c r="S712" t="s">
        <v>110</v>
      </c>
      <c r="W712">
        <v>9917</v>
      </c>
      <c r="X712" t="s">
        <v>1607</v>
      </c>
      <c r="Y712" t="s">
        <v>1608</v>
      </c>
      <c r="Z712" t="s">
        <v>31</v>
      </c>
    </row>
    <row r="713" spans="1:26" x14ac:dyDescent="0.3">
      <c r="A713" t="s">
        <v>26</v>
      </c>
      <c r="B713" t="s">
        <v>27</v>
      </c>
      <c r="C713">
        <v>2021</v>
      </c>
      <c r="D713">
        <v>4</v>
      </c>
      <c r="E713" t="s">
        <v>28</v>
      </c>
      <c r="F713" t="s">
        <v>900</v>
      </c>
      <c r="G713" s="2">
        <v>44132</v>
      </c>
      <c r="H713" s="2">
        <v>44132</v>
      </c>
      <c r="I713">
        <v>225</v>
      </c>
      <c r="J713" t="s">
        <v>29</v>
      </c>
      <c r="K713" t="s">
        <v>112</v>
      </c>
      <c r="L713" t="s">
        <v>474</v>
      </c>
      <c r="M713" t="s">
        <v>113</v>
      </c>
      <c r="P713" t="s">
        <v>26</v>
      </c>
      <c r="Q713" t="s">
        <v>30</v>
      </c>
      <c r="R713" t="s">
        <v>111</v>
      </c>
      <c r="S713" t="s">
        <v>122</v>
      </c>
      <c r="W713">
        <v>6822.07</v>
      </c>
      <c r="X713" t="s">
        <v>1609</v>
      </c>
      <c r="Y713" t="s">
        <v>1610</v>
      </c>
      <c r="Z713" t="s">
        <v>31</v>
      </c>
    </row>
    <row r="714" spans="1:26" x14ac:dyDescent="0.3">
      <c r="A714" t="s">
        <v>26</v>
      </c>
      <c r="B714" t="s">
        <v>27</v>
      </c>
      <c r="C714">
        <v>2021</v>
      </c>
      <c r="D714">
        <v>4</v>
      </c>
      <c r="E714" t="s">
        <v>28</v>
      </c>
      <c r="F714" t="s">
        <v>900</v>
      </c>
      <c r="G714" s="2">
        <v>44132</v>
      </c>
      <c r="H714" s="2">
        <v>44132</v>
      </c>
      <c r="I714">
        <v>230</v>
      </c>
      <c r="J714" t="s">
        <v>29</v>
      </c>
      <c r="K714" t="s">
        <v>112</v>
      </c>
      <c r="L714" t="s">
        <v>474</v>
      </c>
      <c r="M714" t="s">
        <v>113</v>
      </c>
      <c r="P714" t="s">
        <v>26</v>
      </c>
      <c r="Q714" t="s">
        <v>30</v>
      </c>
      <c r="R714" t="s">
        <v>111</v>
      </c>
      <c r="S714" t="s">
        <v>100</v>
      </c>
      <c r="W714">
        <v>6697.23</v>
      </c>
      <c r="X714" t="s">
        <v>1611</v>
      </c>
      <c r="Y714" t="s">
        <v>1612</v>
      </c>
      <c r="Z714" t="s">
        <v>31</v>
      </c>
    </row>
    <row r="715" spans="1:26" x14ac:dyDescent="0.3">
      <c r="A715" t="s">
        <v>26</v>
      </c>
      <c r="B715" t="s">
        <v>27</v>
      </c>
      <c r="C715">
        <v>2021</v>
      </c>
      <c r="D715">
        <v>4</v>
      </c>
      <c r="E715" t="s">
        <v>28</v>
      </c>
      <c r="F715" t="s">
        <v>1613</v>
      </c>
      <c r="G715" s="2">
        <v>44133</v>
      </c>
      <c r="H715" s="2">
        <v>44133</v>
      </c>
      <c r="I715">
        <v>66</v>
      </c>
      <c r="J715" t="s">
        <v>29</v>
      </c>
      <c r="K715" t="s">
        <v>112</v>
      </c>
      <c r="L715" t="s">
        <v>474</v>
      </c>
      <c r="M715" t="s">
        <v>113</v>
      </c>
      <c r="P715" t="s">
        <v>26</v>
      </c>
      <c r="Q715" t="s">
        <v>30</v>
      </c>
      <c r="R715" t="s">
        <v>111</v>
      </c>
      <c r="S715" t="s">
        <v>90</v>
      </c>
      <c r="W715">
        <v>3539.27</v>
      </c>
      <c r="X715" t="s">
        <v>1614</v>
      </c>
      <c r="Y715" t="s">
        <v>1615</v>
      </c>
      <c r="Z715" t="s">
        <v>31</v>
      </c>
    </row>
    <row r="716" spans="1:26" x14ac:dyDescent="0.3">
      <c r="A716" t="s">
        <v>26</v>
      </c>
      <c r="B716" t="s">
        <v>27</v>
      </c>
      <c r="C716">
        <v>2021</v>
      </c>
      <c r="D716">
        <v>4</v>
      </c>
      <c r="E716" t="s">
        <v>28</v>
      </c>
      <c r="F716" t="s">
        <v>1613</v>
      </c>
      <c r="G716" s="2">
        <v>44133</v>
      </c>
      <c r="H716" s="2">
        <v>44133</v>
      </c>
      <c r="I716">
        <v>68</v>
      </c>
      <c r="J716" t="s">
        <v>29</v>
      </c>
      <c r="K716" t="s">
        <v>112</v>
      </c>
      <c r="L716" t="s">
        <v>474</v>
      </c>
      <c r="M716" t="s">
        <v>113</v>
      </c>
      <c r="P716" t="s">
        <v>26</v>
      </c>
      <c r="Q716" t="s">
        <v>30</v>
      </c>
      <c r="R716" t="s">
        <v>111</v>
      </c>
      <c r="S716" t="s">
        <v>114</v>
      </c>
      <c r="W716">
        <v>3670.42</v>
      </c>
      <c r="X716" t="s">
        <v>1616</v>
      </c>
      <c r="Y716" t="s">
        <v>1617</v>
      </c>
      <c r="Z716" t="s">
        <v>31</v>
      </c>
    </row>
    <row r="717" spans="1:26" x14ac:dyDescent="0.3">
      <c r="A717" t="s">
        <v>26</v>
      </c>
      <c r="B717" t="s">
        <v>27</v>
      </c>
      <c r="C717">
        <v>2021</v>
      </c>
      <c r="D717">
        <v>4</v>
      </c>
      <c r="E717" t="s">
        <v>28</v>
      </c>
      <c r="F717" t="s">
        <v>1613</v>
      </c>
      <c r="G717" s="2">
        <v>44133</v>
      </c>
      <c r="H717" s="2">
        <v>44133</v>
      </c>
      <c r="I717">
        <v>70</v>
      </c>
      <c r="J717" t="s">
        <v>29</v>
      </c>
      <c r="K717" t="s">
        <v>112</v>
      </c>
      <c r="L717" t="s">
        <v>474</v>
      </c>
      <c r="M717" t="s">
        <v>113</v>
      </c>
      <c r="P717" t="s">
        <v>26</v>
      </c>
      <c r="Q717" t="s">
        <v>30</v>
      </c>
      <c r="R717" t="s">
        <v>111</v>
      </c>
      <c r="S717" t="s">
        <v>97</v>
      </c>
      <c r="W717">
        <v>3825.54</v>
      </c>
      <c r="X717" t="s">
        <v>1618</v>
      </c>
      <c r="Y717" t="s">
        <v>1619</v>
      </c>
      <c r="Z717" t="s">
        <v>31</v>
      </c>
    </row>
    <row r="718" spans="1:26" x14ac:dyDescent="0.3">
      <c r="A718" t="s">
        <v>26</v>
      </c>
      <c r="B718" t="s">
        <v>27</v>
      </c>
      <c r="C718">
        <v>2021</v>
      </c>
      <c r="D718">
        <v>4</v>
      </c>
      <c r="E718" t="s">
        <v>28</v>
      </c>
      <c r="F718" t="s">
        <v>1613</v>
      </c>
      <c r="G718" s="2">
        <v>44133</v>
      </c>
      <c r="H718" s="2">
        <v>44133</v>
      </c>
      <c r="I718">
        <v>72</v>
      </c>
      <c r="J718" t="s">
        <v>29</v>
      </c>
      <c r="K718" t="s">
        <v>112</v>
      </c>
      <c r="L718" t="s">
        <v>474</v>
      </c>
      <c r="M718" t="s">
        <v>113</v>
      </c>
      <c r="P718" t="s">
        <v>26</v>
      </c>
      <c r="Q718" t="s">
        <v>30</v>
      </c>
      <c r="R718" t="s">
        <v>111</v>
      </c>
      <c r="S718" t="s">
        <v>77</v>
      </c>
      <c r="W718">
        <v>4293.12</v>
      </c>
      <c r="X718" t="s">
        <v>1620</v>
      </c>
      <c r="Y718" t="s">
        <v>1621</v>
      </c>
      <c r="Z718" t="s">
        <v>31</v>
      </c>
    </row>
    <row r="719" spans="1:26" x14ac:dyDescent="0.3">
      <c r="A719" t="s">
        <v>26</v>
      </c>
      <c r="B719" t="s">
        <v>27</v>
      </c>
      <c r="C719">
        <v>2021</v>
      </c>
      <c r="D719">
        <v>4</v>
      </c>
      <c r="E719" t="s">
        <v>28</v>
      </c>
      <c r="F719" t="s">
        <v>1613</v>
      </c>
      <c r="G719" s="2">
        <v>44133</v>
      </c>
      <c r="H719" s="2">
        <v>44133</v>
      </c>
      <c r="I719">
        <v>79</v>
      </c>
      <c r="J719" t="s">
        <v>29</v>
      </c>
      <c r="K719" t="s">
        <v>112</v>
      </c>
      <c r="L719" t="s">
        <v>474</v>
      </c>
      <c r="M719" t="s">
        <v>113</v>
      </c>
      <c r="P719" t="s">
        <v>26</v>
      </c>
      <c r="Q719" t="s">
        <v>30</v>
      </c>
      <c r="R719" t="s">
        <v>111</v>
      </c>
      <c r="S719" t="s">
        <v>51</v>
      </c>
      <c r="W719">
        <v>4549.8999999999996</v>
      </c>
      <c r="X719" t="s">
        <v>1622</v>
      </c>
      <c r="Y719" t="s">
        <v>1623</v>
      </c>
      <c r="Z719" t="s">
        <v>31</v>
      </c>
    </row>
    <row r="720" spans="1:26" x14ac:dyDescent="0.3">
      <c r="A720" t="s">
        <v>26</v>
      </c>
      <c r="B720" t="s">
        <v>27</v>
      </c>
      <c r="C720">
        <v>2021</v>
      </c>
      <c r="D720">
        <v>4</v>
      </c>
      <c r="E720" t="s">
        <v>28</v>
      </c>
      <c r="F720" t="s">
        <v>1613</v>
      </c>
      <c r="G720" s="2">
        <v>44133</v>
      </c>
      <c r="H720" s="2">
        <v>44133</v>
      </c>
      <c r="I720">
        <v>81</v>
      </c>
      <c r="J720" t="s">
        <v>29</v>
      </c>
      <c r="K720" t="s">
        <v>112</v>
      </c>
      <c r="L720" t="s">
        <v>474</v>
      </c>
      <c r="M720" t="s">
        <v>113</v>
      </c>
      <c r="P720" t="s">
        <v>26</v>
      </c>
      <c r="Q720" t="s">
        <v>30</v>
      </c>
      <c r="R720" t="s">
        <v>111</v>
      </c>
      <c r="S720" t="s">
        <v>72</v>
      </c>
      <c r="W720">
        <v>58445</v>
      </c>
      <c r="X720" t="s">
        <v>1624</v>
      </c>
      <c r="Y720" t="s">
        <v>1625</v>
      </c>
      <c r="Z720" t="s">
        <v>31</v>
      </c>
    </row>
    <row r="721" spans="1:26" x14ac:dyDescent="0.3">
      <c r="A721" t="s">
        <v>26</v>
      </c>
      <c r="B721" t="s">
        <v>27</v>
      </c>
      <c r="C721">
        <v>2021</v>
      </c>
      <c r="D721">
        <v>4</v>
      </c>
      <c r="E721" t="s">
        <v>28</v>
      </c>
      <c r="F721" t="s">
        <v>1613</v>
      </c>
      <c r="G721" s="2">
        <v>44133</v>
      </c>
      <c r="H721" s="2">
        <v>44133</v>
      </c>
      <c r="I721">
        <v>83</v>
      </c>
      <c r="J721" t="s">
        <v>29</v>
      </c>
      <c r="K721" t="s">
        <v>112</v>
      </c>
      <c r="L721" t="s">
        <v>474</v>
      </c>
      <c r="M721" t="s">
        <v>113</v>
      </c>
      <c r="P721" t="s">
        <v>26</v>
      </c>
      <c r="Q721" t="s">
        <v>30</v>
      </c>
      <c r="R721" t="s">
        <v>111</v>
      </c>
      <c r="S721" t="s">
        <v>108</v>
      </c>
      <c r="W721">
        <v>13786.52</v>
      </c>
      <c r="X721" t="s">
        <v>1626</v>
      </c>
      <c r="Y721" t="s">
        <v>1627</v>
      </c>
      <c r="Z721" t="s">
        <v>31</v>
      </c>
    </row>
    <row r="722" spans="1:26" x14ac:dyDescent="0.3">
      <c r="A722" t="s">
        <v>26</v>
      </c>
      <c r="B722" t="s">
        <v>27</v>
      </c>
      <c r="C722">
        <v>2021</v>
      </c>
      <c r="D722">
        <v>4</v>
      </c>
      <c r="E722" t="s">
        <v>28</v>
      </c>
      <c r="F722" t="s">
        <v>1613</v>
      </c>
      <c r="G722" s="2">
        <v>44133</v>
      </c>
      <c r="H722" s="2">
        <v>44133</v>
      </c>
      <c r="I722">
        <v>85</v>
      </c>
      <c r="J722" t="s">
        <v>29</v>
      </c>
      <c r="K722" t="s">
        <v>112</v>
      </c>
      <c r="L722" t="s">
        <v>474</v>
      </c>
      <c r="M722" t="s">
        <v>113</v>
      </c>
      <c r="P722" t="s">
        <v>26</v>
      </c>
      <c r="Q722" t="s">
        <v>30</v>
      </c>
      <c r="R722" t="s">
        <v>111</v>
      </c>
      <c r="S722" t="s">
        <v>56</v>
      </c>
      <c r="W722">
        <v>4536.6899999999996</v>
      </c>
      <c r="X722" t="s">
        <v>1628</v>
      </c>
      <c r="Y722" t="s">
        <v>1629</v>
      </c>
      <c r="Z722" t="s">
        <v>31</v>
      </c>
    </row>
    <row r="723" spans="1:26" x14ac:dyDescent="0.3">
      <c r="A723" t="s">
        <v>26</v>
      </c>
      <c r="B723" t="s">
        <v>27</v>
      </c>
      <c r="C723">
        <v>2021</v>
      </c>
      <c r="D723">
        <v>4</v>
      </c>
      <c r="E723" t="s">
        <v>28</v>
      </c>
      <c r="F723" t="s">
        <v>1613</v>
      </c>
      <c r="G723" s="2">
        <v>44133</v>
      </c>
      <c r="H723" s="2">
        <v>44133</v>
      </c>
      <c r="I723">
        <v>87</v>
      </c>
      <c r="J723" t="s">
        <v>29</v>
      </c>
      <c r="K723" t="s">
        <v>112</v>
      </c>
      <c r="L723" t="s">
        <v>474</v>
      </c>
      <c r="M723" t="s">
        <v>113</v>
      </c>
      <c r="P723" t="s">
        <v>26</v>
      </c>
      <c r="Q723" t="s">
        <v>30</v>
      </c>
      <c r="R723" t="s">
        <v>111</v>
      </c>
      <c r="S723" t="s">
        <v>93</v>
      </c>
      <c r="W723">
        <v>3526.35</v>
      </c>
      <c r="X723" t="s">
        <v>1630</v>
      </c>
      <c r="Y723" t="s">
        <v>1631</v>
      </c>
      <c r="Z723" t="s">
        <v>31</v>
      </c>
    </row>
    <row r="724" spans="1:26" x14ac:dyDescent="0.3">
      <c r="A724" t="s">
        <v>26</v>
      </c>
      <c r="B724" t="s">
        <v>27</v>
      </c>
      <c r="C724">
        <v>2021</v>
      </c>
      <c r="D724">
        <v>4</v>
      </c>
      <c r="E724" t="s">
        <v>28</v>
      </c>
      <c r="F724" t="s">
        <v>1613</v>
      </c>
      <c r="G724" s="2">
        <v>44133</v>
      </c>
      <c r="H724" s="2">
        <v>44133</v>
      </c>
      <c r="I724">
        <v>89</v>
      </c>
      <c r="J724" t="s">
        <v>29</v>
      </c>
      <c r="K724" t="s">
        <v>112</v>
      </c>
      <c r="L724" t="s">
        <v>474</v>
      </c>
      <c r="M724" t="s">
        <v>113</v>
      </c>
      <c r="P724" t="s">
        <v>26</v>
      </c>
      <c r="Q724" t="s">
        <v>30</v>
      </c>
      <c r="R724" t="s">
        <v>111</v>
      </c>
      <c r="S724" t="s">
        <v>36</v>
      </c>
      <c r="W724">
        <v>5693.66</v>
      </c>
      <c r="X724" t="s">
        <v>1632</v>
      </c>
      <c r="Y724" t="s">
        <v>1633</v>
      </c>
      <c r="Z724" t="s">
        <v>31</v>
      </c>
    </row>
    <row r="725" spans="1:26" x14ac:dyDescent="0.3">
      <c r="A725" t="s">
        <v>26</v>
      </c>
      <c r="B725" t="s">
        <v>27</v>
      </c>
      <c r="C725">
        <v>2021</v>
      </c>
      <c r="D725">
        <v>4</v>
      </c>
      <c r="E725" t="s">
        <v>28</v>
      </c>
      <c r="F725" t="s">
        <v>1613</v>
      </c>
      <c r="G725" s="2">
        <v>44133</v>
      </c>
      <c r="H725" s="2">
        <v>44133</v>
      </c>
      <c r="I725">
        <v>93</v>
      </c>
      <c r="J725" t="s">
        <v>29</v>
      </c>
      <c r="K725" t="s">
        <v>112</v>
      </c>
      <c r="L725" t="s">
        <v>474</v>
      </c>
      <c r="M725" t="s">
        <v>113</v>
      </c>
      <c r="P725" t="s">
        <v>26</v>
      </c>
      <c r="Q725" t="s">
        <v>30</v>
      </c>
      <c r="R725" t="s">
        <v>111</v>
      </c>
      <c r="S725" t="s">
        <v>131</v>
      </c>
      <c r="W725">
        <v>4125.3900000000003</v>
      </c>
      <c r="X725" t="s">
        <v>1634</v>
      </c>
      <c r="Y725" t="s">
        <v>1635</v>
      </c>
      <c r="Z725" t="s">
        <v>31</v>
      </c>
    </row>
    <row r="726" spans="1:26" x14ac:dyDescent="0.3">
      <c r="A726" t="s">
        <v>26</v>
      </c>
      <c r="B726" t="s">
        <v>27</v>
      </c>
      <c r="C726">
        <v>2021</v>
      </c>
      <c r="D726">
        <v>4</v>
      </c>
      <c r="E726" t="s">
        <v>28</v>
      </c>
      <c r="F726" t="s">
        <v>923</v>
      </c>
      <c r="G726" s="2">
        <v>44134</v>
      </c>
      <c r="H726" s="2">
        <v>44134</v>
      </c>
      <c r="I726">
        <v>58</v>
      </c>
      <c r="J726" t="s">
        <v>29</v>
      </c>
      <c r="K726" t="s">
        <v>112</v>
      </c>
      <c r="L726" t="s">
        <v>474</v>
      </c>
      <c r="M726" t="s">
        <v>113</v>
      </c>
      <c r="P726" t="s">
        <v>26</v>
      </c>
      <c r="Q726" t="s">
        <v>30</v>
      </c>
      <c r="R726" t="s">
        <v>111</v>
      </c>
      <c r="S726" t="s">
        <v>118</v>
      </c>
      <c r="W726">
        <v>3684.19</v>
      </c>
      <c r="X726" t="s">
        <v>1636</v>
      </c>
      <c r="Y726" t="s">
        <v>1637</v>
      </c>
      <c r="Z726" t="s">
        <v>31</v>
      </c>
    </row>
    <row r="727" spans="1:26" x14ac:dyDescent="0.3">
      <c r="A727" t="s">
        <v>26</v>
      </c>
      <c r="B727" t="s">
        <v>27</v>
      </c>
      <c r="C727">
        <v>2021</v>
      </c>
      <c r="D727">
        <v>4</v>
      </c>
      <c r="E727" t="s">
        <v>28</v>
      </c>
      <c r="F727" t="s">
        <v>923</v>
      </c>
      <c r="G727" s="2">
        <v>44134</v>
      </c>
      <c r="H727" s="2">
        <v>44134</v>
      </c>
      <c r="I727">
        <v>60</v>
      </c>
      <c r="J727" t="s">
        <v>29</v>
      </c>
      <c r="K727" t="s">
        <v>112</v>
      </c>
      <c r="L727" t="s">
        <v>474</v>
      </c>
      <c r="M727" t="s">
        <v>113</v>
      </c>
      <c r="P727" t="s">
        <v>26</v>
      </c>
      <c r="Q727" t="s">
        <v>30</v>
      </c>
      <c r="R727" t="s">
        <v>111</v>
      </c>
      <c r="S727" t="s">
        <v>123</v>
      </c>
      <c r="W727">
        <v>11686.4</v>
      </c>
      <c r="X727" t="s">
        <v>1638</v>
      </c>
      <c r="Y727" t="s">
        <v>1639</v>
      </c>
      <c r="Z727" t="s">
        <v>31</v>
      </c>
    </row>
    <row r="728" spans="1:26" x14ac:dyDescent="0.3">
      <c r="A728" t="s">
        <v>26</v>
      </c>
      <c r="B728" t="s">
        <v>27</v>
      </c>
      <c r="C728">
        <v>2021</v>
      </c>
      <c r="D728">
        <v>5</v>
      </c>
      <c r="E728" t="s">
        <v>28</v>
      </c>
      <c r="F728" t="s">
        <v>932</v>
      </c>
      <c r="G728" s="2">
        <v>44148</v>
      </c>
      <c r="H728" s="2">
        <v>44148</v>
      </c>
      <c r="I728">
        <v>69</v>
      </c>
      <c r="J728" t="s">
        <v>29</v>
      </c>
      <c r="K728" t="s">
        <v>112</v>
      </c>
      <c r="L728" t="s">
        <v>474</v>
      </c>
      <c r="M728" t="s">
        <v>113</v>
      </c>
      <c r="P728" t="s">
        <v>26</v>
      </c>
      <c r="Q728" t="s">
        <v>30</v>
      </c>
      <c r="R728" t="s">
        <v>111</v>
      </c>
      <c r="S728" t="s">
        <v>66</v>
      </c>
      <c r="W728">
        <v>5907.74</v>
      </c>
      <c r="X728" t="s">
        <v>1640</v>
      </c>
      <c r="Y728" t="s">
        <v>1641</v>
      </c>
      <c r="Z728" t="s">
        <v>31</v>
      </c>
    </row>
    <row r="729" spans="1:26" x14ac:dyDescent="0.3">
      <c r="A729" t="s">
        <v>26</v>
      </c>
      <c r="B729" t="s">
        <v>27</v>
      </c>
      <c r="C729">
        <v>2021</v>
      </c>
      <c r="D729">
        <v>5</v>
      </c>
      <c r="E729" t="s">
        <v>28</v>
      </c>
      <c r="F729" t="s">
        <v>932</v>
      </c>
      <c r="G729" s="2">
        <v>44148</v>
      </c>
      <c r="H729" s="2">
        <v>44148</v>
      </c>
      <c r="I729">
        <v>71</v>
      </c>
      <c r="J729" t="s">
        <v>29</v>
      </c>
      <c r="K729" t="s">
        <v>112</v>
      </c>
      <c r="L729" t="s">
        <v>474</v>
      </c>
      <c r="M729" t="s">
        <v>113</v>
      </c>
      <c r="P729" t="s">
        <v>26</v>
      </c>
      <c r="Q729" t="s">
        <v>30</v>
      </c>
      <c r="R729" t="s">
        <v>111</v>
      </c>
      <c r="S729" t="s">
        <v>107</v>
      </c>
      <c r="W729">
        <v>7183.34</v>
      </c>
      <c r="X729" t="s">
        <v>1642</v>
      </c>
      <c r="Y729" t="s">
        <v>1643</v>
      </c>
      <c r="Z729" t="s">
        <v>31</v>
      </c>
    </row>
    <row r="730" spans="1:26" x14ac:dyDescent="0.3">
      <c r="A730" t="s">
        <v>26</v>
      </c>
      <c r="B730" t="s">
        <v>27</v>
      </c>
      <c r="C730">
        <v>2021</v>
      </c>
      <c r="D730">
        <v>5</v>
      </c>
      <c r="E730" t="s">
        <v>28</v>
      </c>
      <c r="F730" t="s">
        <v>932</v>
      </c>
      <c r="G730" s="2">
        <v>44148</v>
      </c>
      <c r="H730" s="2">
        <v>44148</v>
      </c>
      <c r="I730">
        <v>74</v>
      </c>
      <c r="J730" t="s">
        <v>29</v>
      </c>
      <c r="K730" t="s">
        <v>112</v>
      </c>
      <c r="L730" t="s">
        <v>474</v>
      </c>
      <c r="M730" t="s">
        <v>113</v>
      </c>
      <c r="P730" t="s">
        <v>26</v>
      </c>
      <c r="Q730" t="s">
        <v>30</v>
      </c>
      <c r="R730" t="s">
        <v>111</v>
      </c>
      <c r="S730" t="s">
        <v>40</v>
      </c>
      <c r="W730">
        <v>3471</v>
      </c>
      <c r="X730" t="s">
        <v>1644</v>
      </c>
      <c r="Y730" t="s">
        <v>1645</v>
      </c>
      <c r="Z730" t="s">
        <v>31</v>
      </c>
    </row>
    <row r="731" spans="1:26" x14ac:dyDescent="0.3">
      <c r="A731" t="s">
        <v>26</v>
      </c>
      <c r="B731" t="s">
        <v>27</v>
      </c>
      <c r="C731">
        <v>2021</v>
      </c>
      <c r="D731">
        <v>5</v>
      </c>
      <c r="E731" t="s">
        <v>28</v>
      </c>
      <c r="F731" t="s">
        <v>932</v>
      </c>
      <c r="G731" s="2">
        <v>44148</v>
      </c>
      <c r="H731" s="2">
        <v>44148</v>
      </c>
      <c r="I731">
        <v>78</v>
      </c>
      <c r="J731" t="s">
        <v>29</v>
      </c>
      <c r="K731" t="s">
        <v>112</v>
      </c>
      <c r="L731" t="s">
        <v>474</v>
      </c>
      <c r="M731" t="s">
        <v>113</v>
      </c>
      <c r="P731" t="s">
        <v>26</v>
      </c>
      <c r="Q731" t="s">
        <v>30</v>
      </c>
      <c r="R731" t="s">
        <v>111</v>
      </c>
      <c r="S731" t="s">
        <v>106</v>
      </c>
      <c r="W731">
        <v>3599.61</v>
      </c>
      <c r="X731" t="s">
        <v>1646</v>
      </c>
      <c r="Y731" t="s">
        <v>1647</v>
      </c>
      <c r="Z731" t="s">
        <v>31</v>
      </c>
    </row>
    <row r="732" spans="1:26" x14ac:dyDescent="0.3">
      <c r="A732" t="s">
        <v>26</v>
      </c>
      <c r="B732" t="s">
        <v>27</v>
      </c>
      <c r="C732">
        <v>2021</v>
      </c>
      <c r="D732">
        <v>5</v>
      </c>
      <c r="E732" t="s">
        <v>28</v>
      </c>
      <c r="F732" t="s">
        <v>932</v>
      </c>
      <c r="G732" s="2">
        <v>44148</v>
      </c>
      <c r="H732" s="2">
        <v>44148</v>
      </c>
      <c r="I732">
        <v>80</v>
      </c>
      <c r="J732" t="s">
        <v>29</v>
      </c>
      <c r="K732" t="s">
        <v>112</v>
      </c>
      <c r="L732" t="s">
        <v>474</v>
      </c>
      <c r="M732" t="s">
        <v>113</v>
      </c>
      <c r="P732" t="s">
        <v>26</v>
      </c>
      <c r="Q732" t="s">
        <v>30</v>
      </c>
      <c r="R732" t="s">
        <v>111</v>
      </c>
      <c r="S732" t="s">
        <v>62</v>
      </c>
      <c r="W732">
        <v>2788.76</v>
      </c>
      <c r="X732" t="s">
        <v>1648</v>
      </c>
      <c r="Y732" t="s">
        <v>1649</v>
      </c>
      <c r="Z732" t="s">
        <v>31</v>
      </c>
    </row>
    <row r="733" spans="1:26" x14ac:dyDescent="0.3">
      <c r="A733" t="s">
        <v>26</v>
      </c>
      <c r="B733" t="s">
        <v>27</v>
      </c>
      <c r="C733">
        <v>2021</v>
      </c>
      <c r="D733">
        <v>5</v>
      </c>
      <c r="E733" t="s">
        <v>28</v>
      </c>
      <c r="F733" t="s">
        <v>932</v>
      </c>
      <c r="G733" s="2">
        <v>44148</v>
      </c>
      <c r="H733" s="2">
        <v>44148</v>
      </c>
      <c r="I733">
        <v>82</v>
      </c>
      <c r="J733" t="s">
        <v>29</v>
      </c>
      <c r="K733" t="s">
        <v>112</v>
      </c>
      <c r="L733" t="s">
        <v>474</v>
      </c>
      <c r="M733" t="s">
        <v>113</v>
      </c>
      <c r="P733" t="s">
        <v>26</v>
      </c>
      <c r="Q733" t="s">
        <v>30</v>
      </c>
      <c r="R733" t="s">
        <v>111</v>
      </c>
      <c r="S733" t="s">
        <v>92</v>
      </c>
      <c r="W733">
        <v>16047.13</v>
      </c>
      <c r="X733" t="s">
        <v>1650</v>
      </c>
      <c r="Y733" t="s">
        <v>1651</v>
      </c>
      <c r="Z733" t="s">
        <v>31</v>
      </c>
    </row>
    <row r="734" spans="1:26" x14ac:dyDescent="0.3">
      <c r="A734" t="s">
        <v>26</v>
      </c>
      <c r="B734" t="s">
        <v>27</v>
      </c>
      <c r="C734">
        <v>2021</v>
      </c>
      <c r="D734">
        <v>5</v>
      </c>
      <c r="E734" t="s">
        <v>28</v>
      </c>
      <c r="F734" t="s">
        <v>932</v>
      </c>
      <c r="G734" s="2">
        <v>44148</v>
      </c>
      <c r="H734" s="2">
        <v>44148</v>
      </c>
      <c r="I734">
        <v>83</v>
      </c>
      <c r="J734" t="s">
        <v>29</v>
      </c>
      <c r="K734" t="s">
        <v>112</v>
      </c>
      <c r="L734" t="s">
        <v>474</v>
      </c>
      <c r="M734" t="s">
        <v>113</v>
      </c>
      <c r="P734" t="s">
        <v>26</v>
      </c>
      <c r="Q734" t="s">
        <v>30</v>
      </c>
      <c r="R734" t="s">
        <v>111</v>
      </c>
      <c r="S734" t="s">
        <v>34</v>
      </c>
      <c r="W734">
        <v>4957.57</v>
      </c>
      <c r="X734" t="s">
        <v>1652</v>
      </c>
      <c r="Y734" t="s">
        <v>1653</v>
      </c>
      <c r="Z734" t="s">
        <v>31</v>
      </c>
    </row>
    <row r="735" spans="1:26" x14ac:dyDescent="0.3">
      <c r="A735" t="s">
        <v>26</v>
      </c>
      <c r="B735" t="s">
        <v>27</v>
      </c>
      <c r="C735">
        <v>2021</v>
      </c>
      <c r="D735">
        <v>5</v>
      </c>
      <c r="E735" t="s">
        <v>28</v>
      </c>
      <c r="F735" t="s">
        <v>932</v>
      </c>
      <c r="G735" s="2">
        <v>44148</v>
      </c>
      <c r="H735" s="2">
        <v>44148</v>
      </c>
      <c r="I735">
        <v>86</v>
      </c>
      <c r="J735" t="s">
        <v>29</v>
      </c>
      <c r="K735" t="s">
        <v>112</v>
      </c>
      <c r="L735" t="s">
        <v>474</v>
      </c>
      <c r="M735" t="s">
        <v>113</v>
      </c>
      <c r="P735" t="s">
        <v>26</v>
      </c>
      <c r="Q735" t="s">
        <v>30</v>
      </c>
      <c r="R735" t="s">
        <v>111</v>
      </c>
      <c r="S735" t="s">
        <v>82</v>
      </c>
      <c r="W735">
        <v>3494.27</v>
      </c>
      <c r="X735" t="s">
        <v>1654</v>
      </c>
      <c r="Y735" t="s">
        <v>1655</v>
      </c>
      <c r="Z735" t="s">
        <v>31</v>
      </c>
    </row>
    <row r="736" spans="1:26" x14ac:dyDescent="0.3">
      <c r="A736" t="s">
        <v>26</v>
      </c>
      <c r="B736" t="s">
        <v>27</v>
      </c>
      <c r="C736">
        <v>2021</v>
      </c>
      <c r="D736">
        <v>5</v>
      </c>
      <c r="E736" t="s">
        <v>28</v>
      </c>
      <c r="F736" t="s">
        <v>932</v>
      </c>
      <c r="G736" s="2">
        <v>44148</v>
      </c>
      <c r="H736" s="2">
        <v>44148</v>
      </c>
      <c r="I736">
        <v>88</v>
      </c>
      <c r="J736" t="s">
        <v>29</v>
      </c>
      <c r="K736" t="s">
        <v>112</v>
      </c>
      <c r="L736" t="s">
        <v>474</v>
      </c>
      <c r="M736" t="s">
        <v>113</v>
      </c>
      <c r="P736" t="s">
        <v>26</v>
      </c>
      <c r="Q736" t="s">
        <v>30</v>
      </c>
      <c r="R736" t="s">
        <v>111</v>
      </c>
      <c r="S736" t="s">
        <v>33</v>
      </c>
      <c r="W736">
        <v>4229.78</v>
      </c>
      <c r="X736" t="s">
        <v>1656</v>
      </c>
      <c r="Y736" t="s">
        <v>1657</v>
      </c>
      <c r="Z736" t="s">
        <v>31</v>
      </c>
    </row>
    <row r="737" spans="1:26" x14ac:dyDescent="0.3">
      <c r="A737" t="s">
        <v>26</v>
      </c>
      <c r="B737" t="s">
        <v>27</v>
      </c>
      <c r="C737">
        <v>2021</v>
      </c>
      <c r="D737">
        <v>5</v>
      </c>
      <c r="E737" t="s">
        <v>28</v>
      </c>
      <c r="F737" t="s">
        <v>932</v>
      </c>
      <c r="G737" s="2">
        <v>44148</v>
      </c>
      <c r="H737" s="2">
        <v>44148</v>
      </c>
      <c r="I737">
        <v>91</v>
      </c>
      <c r="J737" t="s">
        <v>29</v>
      </c>
      <c r="K737" t="s">
        <v>112</v>
      </c>
      <c r="L737" t="s">
        <v>474</v>
      </c>
      <c r="M737" t="s">
        <v>113</v>
      </c>
      <c r="P737" t="s">
        <v>26</v>
      </c>
      <c r="Q737" t="s">
        <v>30</v>
      </c>
      <c r="R737" t="s">
        <v>111</v>
      </c>
      <c r="S737" t="s">
        <v>57</v>
      </c>
      <c r="W737">
        <v>11530.86</v>
      </c>
      <c r="X737" t="s">
        <v>1658</v>
      </c>
      <c r="Y737" t="s">
        <v>1659</v>
      </c>
      <c r="Z737" t="s">
        <v>31</v>
      </c>
    </row>
    <row r="738" spans="1:26" x14ac:dyDescent="0.3">
      <c r="A738" t="s">
        <v>26</v>
      </c>
      <c r="B738" t="s">
        <v>27</v>
      </c>
      <c r="C738">
        <v>2021</v>
      </c>
      <c r="D738">
        <v>5</v>
      </c>
      <c r="E738" t="s">
        <v>78</v>
      </c>
      <c r="F738" t="s">
        <v>1660</v>
      </c>
      <c r="G738" s="2">
        <v>44151</v>
      </c>
      <c r="H738" s="2">
        <v>44151</v>
      </c>
      <c r="I738">
        <v>15</v>
      </c>
      <c r="J738" t="s">
        <v>29</v>
      </c>
      <c r="K738" t="s">
        <v>112</v>
      </c>
      <c r="L738" t="s">
        <v>474</v>
      </c>
      <c r="M738" t="s">
        <v>113</v>
      </c>
      <c r="P738" t="s">
        <v>26</v>
      </c>
      <c r="Q738" t="s">
        <v>30</v>
      </c>
      <c r="R738" t="s">
        <v>111</v>
      </c>
      <c r="S738" t="s">
        <v>101</v>
      </c>
      <c r="W738">
        <v>-3250</v>
      </c>
      <c r="X738" t="s">
        <v>1661</v>
      </c>
      <c r="Y738" t="s">
        <v>1662</v>
      </c>
      <c r="Z738" t="s">
        <v>79</v>
      </c>
    </row>
    <row r="739" spans="1:26" x14ac:dyDescent="0.3">
      <c r="A739" t="s">
        <v>26</v>
      </c>
      <c r="B739" t="s">
        <v>27</v>
      </c>
      <c r="C739">
        <v>2021</v>
      </c>
      <c r="D739">
        <v>5</v>
      </c>
      <c r="E739" t="s">
        <v>28</v>
      </c>
      <c r="F739" t="s">
        <v>950</v>
      </c>
      <c r="G739" s="2">
        <v>44152</v>
      </c>
      <c r="H739" s="2">
        <v>44152</v>
      </c>
      <c r="I739">
        <v>173</v>
      </c>
      <c r="J739" t="s">
        <v>29</v>
      </c>
      <c r="K739" t="s">
        <v>112</v>
      </c>
      <c r="L739" t="s">
        <v>474</v>
      </c>
      <c r="M739" t="s">
        <v>113</v>
      </c>
      <c r="P739" t="s">
        <v>26</v>
      </c>
      <c r="Q739" t="s">
        <v>30</v>
      </c>
      <c r="R739" t="s">
        <v>111</v>
      </c>
      <c r="S739" t="s">
        <v>39</v>
      </c>
      <c r="W739">
        <v>12429.91</v>
      </c>
      <c r="X739" t="s">
        <v>1663</v>
      </c>
      <c r="Y739" t="s">
        <v>1664</v>
      </c>
      <c r="Z739" t="s">
        <v>31</v>
      </c>
    </row>
    <row r="740" spans="1:26" x14ac:dyDescent="0.3">
      <c r="A740" t="s">
        <v>26</v>
      </c>
      <c r="B740" t="s">
        <v>27</v>
      </c>
      <c r="C740">
        <v>2021</v>
      </c>
      <c r="D740">
        <v>5</v>
      </c>
      <c r="E740" t="s">
        <v>28</v>
      </c>
      <c r="F740" t="s">
        <v>950</v>
      </c>
      <c r="G740" s="2">
        <v>44152</v>
      </c>
      <c r="H740" s="2">
        <v>44152</v>
      </c>
      <c r="I740">
        <v>175</v>
      </c>
      <c r="J740" t="s">
        <v>29</v>
      </c>
      <c r="K740" t="s">
        <v>112</v>
      </c>
      <c r="L740" t="s">
        <v>474</v>
      </c>
      <c r="M740" t="s">
        <v>113</v>
      </c>
      <c r="P740" t="s">
        <v>26</v>
      </c>
      <c r="Q740" t="s">
        <v>30</v>
      </c>
      <c r="R740" t="s">
        <v>111</v>
      </c>
      <c r="S740" t="s">
        <v>136</v>
      </c>
      <c r="W740">
        <v>12117.25</v>
      </c>
      <c r="X740" t="s">
        <v>1665</v>
      </c>
      <c r="Y740" t="s">
        <v>1666</v>
      </c>
      <c r="Z740" t="s">
        <v>31</v>
      </c>
    </row>
    <row r="741" spans="1:26" x14ac:dyDescent="0.3">
      <c r="A741" t="s">
        <v>26</v>
      </c>
      <c r="B741" t="s">
        <v>27</v>
      </c>
      <c r="C741">
        <v>2021</v>
      </c>
      <c r="D741">
        <v>5</v>
      </c>
      <c r="E741" t="s">
        <v>28</v>
      </c>
      <c r="F741" t="s">
        <v>950</v>
      </c>
      <c r="G741" s="2">
        <v>44152</v>
      </c>
      <c r="H741" s="2">
        <v>44152</v>
      </c>
      <c r="I741">
        <v>179</v>
      </c>
      <c r="J741" t="s">
        <v>29</v>
      </c>
      <c r="K741" t="s">
        <v>112</v>
      </c>
      <c r="L741" t="s">
        <v>474</v>
      </c>
      <c r="M741" t="s">
        <v>113</v>
      </c>
      <c r="P741" t="s">
        <v>26</v>
      </c>
      <c r="Q741" t="s">
        <v>30</v>
      </c>
      <c r="R741" t="s">
        <v>111</v>
      </c>
      <c r="S741" t="s">
        <v>147</v>
      </c>
      <c r="W741">
        <v>15875.05</v>
      </c>
      <c r="X741" t="s">
        <v>1667</v>
      </c>
      <c r="Y741" t="s">
        <v>1668</v>
      </c>
      <c r="Z741" t="s">
        <v>31</v>
      </c>
    </row>
    <row r="742" spans="1:26" x14ac:dyDescent="0.3">
      <c r="A742" t="s">
        <v>26</v>
      </c>
      <c r="B742" t="s">
        <v>27</v>
      </c>
      <c r="C742">
        <v>2021</v>
      </c>
      <c r="D742">
        <v>5</v>
      </c>
      <c r="E742" t="s">
        <v>28</v>
      </c>
      <c r="F742" t="s">
        <v>950</v>
      </c>
      <c r="G742" s="2">
        <v>44152</v>
      </c>
      <c r="H742" s="2">
        <v>44152</v>
      </c>
      <c r="I742">
        <v>181</v>
      </c>
      <c r="J742" t="s">
        <v>29</v>
      </c>
      <c r="K742" t="s">
        <v>112</v>
      </c>
      <c r="L742" t="s">
        <v>474</v>
      </c>
      <c r="M742" t="s">
        <v>113</v>
      </c>
      <c r="P742" t="s">
        <v>26</v>
      </c>
      <c r="Q742" t="s">
        <v>30</v>
      </c>
      <c r="R742" t="s">
        <v>111</v>
      </c>
      <c r="S742" t="s">
        <v>121</v>
      </c>
      <c r="W742">
        <v>42174.75</v>
      </c>
      <c r="X742" t="s">
        <v>1669</v>
      </c>
      <c r="Y742" t="s">
        <v>1670</v>
      </c>
      <c r="Z742" t="s">
        <v>31</v>
      </c>
    </row>
    <row r="743" spans="1:26" x14ac:dyDescent="0.3">
      <c r="A743" t="s">
        <v>26</v>
      </c>
      <c r="B743" t="s">
        <v>27</v>
      </c>
      <c r="C743">
        <v>2021</v>
      </c>
      <c r="D743">
        <v>5</v>
      </c>
      <c r="E743" t="s">
        <v>28</v>
      </c>
      <c r="F743" t="s">
        <v>950</v>
      </c>
      <c r="G743" s="2">
        <v>44152</v>
      </c>
      <c r="H743" s="2">
        <v>44152</v>
      </c>
      <c r="I743">
        <v>190</v>
      </c>
      <c r="J743" t="s">
        <v>29</v>
      </c>
      <c r="K743" t="s">
        <v>112</v>
      </c>
      <c r="L743" t="s">
        <v>474</v>
      </c>
      <c r="M743" t="s">
        <v>113</v>
      </c>
      <c r="P743" t="s">
        <v>26</v>
      </c>
      <c r="Q743" t="s">
        <v>30</v>
      </c>
      <c r="R743" t="s">
        <v>111</v>
      </c>
      <c r="S743" t="s">
        <v>86</v>
      </c>
      <c r="W743">
        <v>4115.59</v>
      </c>
      <c r="X743" t="s">
        <v>1671</v>
      </c>
      <c r="Y743" t="s">
        <v>1672</v>
      </c>
      <c r="Z743" t="s">
        <v>31</v>
      </c>
    </row>
    <row r="744" spans="1:26" x14ac:dyDescent="0.3">
      <c r="A744" t="s">
        <v>26</v>
      </c>
      <c r="B744" t="s">
        <v>27</v>
      </c>
      <c r="C744">
        <v>2021</v>
      </c>
      <c r="D744">
        <v>5</v>
      </c>
      <c r="E744" t="s">
        <v>28</v>
      </c>
      <c r="F744" t="s">
        <v>950</v>
      </c>
      <c r="G744" s="2">
        <v>44152</v>
      </c>
      <c r="H744" s="2">
        <v>44152</v>
      </c>
      <c r="I744">
        <v>192</v>
      </c>
      <c r="J744" t="s">
        <v>29</v>
      </c>
      <c r="K744" t="s">
        <v>112</v>
      </c>
      <c r="L744" t="s">
        <v>474</v>
      </c>
      <c r="M744" t="s">
        <v>113</v>
      </c>
      <c r="P744" t="s">
        <v>26</v>
      </c>
      <c r="Q744" t="s">
        <v>30</v>
      </c>
      <c r="R744" t="s">
        <v>111</v>
      </c>
      <c r="S744" t="s">
        <v>71</v>
      </c>
      <c r="W744">
        <v>4490.58</v>
      </c>
      <c r="X744" t="s">
        <v>1673</v>
      </c>
      <c r="Y744" t="s">
        <v>1674</v>
      </c>
      <c r="Z744" t="s">
        <v>31</v>
      </c>
    </row>
    <row r="745" spans="1:26" x14ac:dyDescent="0.3">
      <c r="A745" t="s">
        <v>26</v>
      </c>
      <c r="B745" t="s">
        <v>27</v>
      </c>
      <c r="C745">
        <v>2021</v>
      </c>
      <c r="D745">
        <v>5</v>
      </c>
      <c r="E745" t="s">
        <v>28</v>
      </c>
      <c r="F745" t="s">
        <v>950</v>
      </c>
      <c r="G745" s="2">
        <v>44152</v>
      </c>
      <c r="H745" s="2">
        <v>44152</v>
      </c>
      <c r="I745">
        <v>194</v>
      </c>
      <c r="J745" t="s">
        <v>29</v>
      </c>
      <c r="K745" t="s">
        <v>112</v>
      </c>
      <c r="L745" t="s">
        <v>474</v>
      </c>
      <c r="M745" t="s">
        <v>113</v>
      </c>
      <c r="P745" t="s">
        <v>26</v>
      </c>
      <c r="Q745" t="s">
        <v>30</v>
      </c>
      <c r="R745" t="s">
        <v>111</v>
      </c>
      <c r="S745" t="s">
        <v>63</v>
      </c>
      <c r="W745">
        <v>4321.4799999999996</v>
      </c>
      <c r="X745" t="s">
        <v>1675</v>
      </c>
      <c r="Y745" t="s">
        <v>1676</v>
      </c>
      <c r="Z745" t="s">
        <v>31</v>
      </c>
    </row>
    <row r="746" spans="1:26" x14ac:dyDescent="0.3">
      <c r="A746" t="s">
        <v>26</v>
      </c>
      <c r="B746" t="s">
        <v>27</v>
      </c>
      <c r="C746">
        <v>2021</v>
      </c>
      <c r="D746">
        <v>5</v>
      </c>
      <c r="E746" t="s">
        <v>28</v>
      </c>
      <c r="F746" t="s">
        <v>950</v>
      </c>
      <c r="G746" s="2">
        <v>44152</v>
      </c>
      <c r="H746" s="2">
        <v>44152</v>
      </c>
      <c r="I746">
        <v>196</v>
      </c>
      <c r="J746" t="s">
        <v>29</v>
      </c>
      <c r="K746" t="s">
        <v>112</v>
      </c>
      <c r="L746" t="s">
        <v>474</v>
      </c>
      <c r="M746" t="s">
        <v>113</v>
      </c>
      <c r="P746" t="s">
        <v>26</v>
      </c>
      <c r="Q746" t="s">
        <v>30</v>
      </c>
      <c r="R746" t="s">
        <v>111</v>
      </c>
      <c r="S746" t="s">
        <v>85</v>
      </c>
      <c r="W746">
        <v>6289.07</v>
      </c>
      <c r="X746" t="s">
        <v>1677</v>
      </c>
      <c r="Y746" t="s">
        <v>1678</v>
      </c>
      <c r="Z746" t="s">
        <v>31</v>
      </c>
    </row>
    <row r="747" spans="1:26" x14ac:dyDescent="0.3">
      <c r="A747" t="s">
        <v>26</v>
      </c>
      <c r="B747" t="s">
        <v>27</v>
      </c>
      <c r="C747">
        <v>2021</v>
      </c>
      <c r="D747">
        <v>5</v>
      </c>
      <c r="E747" t="s">
        <v>28</v>
      </c>
      <c r="F747" t="s">
        <v>950</v>
      </c>
      <c r="G747" s="2">
        <v>44152</v>
      </c>
      <c r="H747" s="2">
        <v>44152</v>
      </c>
      <c r="I747">
        <v>198</v>
      </c>
      <c r="J747" t="s">
        <v>29</v>
      </c>
      <c r="K747" t="s">
        <v>112</v>
      </c>
      <c r="L747" t="s">
        <v>474</v>
      </c>
      <c r="M747" t="s">
        <v>113</v>
      </c>
      <c r="P747" t="s">
        <v>26</v>
      </c>
      <c r="Q747" t="s">
        <v>30</v>
      </c>
      <c r="R747" t="s">
        <v>111</v>
      </c>
      <c r="S747" t="s">
        <v>64</v>
      </c>
      <c r="W747">
        <v>10482.950000000001</v>
      </c>
      <c r="X747" t="s">
        <v>1679</v>
      </c>
      <c r="Y747" t="s">
        <v>1680</v>
      </c>
      <c r="Z747" t="s">
        <v>31</v>
      </c>
    </row>
    <row r="748" spans="1:26" x14ac:dyDescent="0.3">
      <c r="A748" t="s">
        <v>26</v>
      </c>
      <c r="B748" t="s">
        <v>27</v>
      </c>
      <c r="C748">
        <v>2021</v>
      </c>
      <c r="D748">
        <v>5</v>
      </c>
      <c r="E748" t="s">
        <v>28</v>
      </c>
      <c r="F748" t="s">
        <v>950</v>
      </c>
      <c r="G748" s="2">
        <v>44152</v>
      </c>
      <c r="H748" s="2">
        <v>44152</v>
      </c>
      <c r="I748">
        <v>212</v>
      </c>
      <c r="J748" t="s">
        <v>29</v>
      </c>
      <c r="K748" t="s">
        <v>112</v>
      </c>
      <c r="L748" t="s">
        <v>474</v>
      </c>
      <c r="M748" t="s">
        <v>113</v>
      </c>
      <c r="P748" t="s">
        <v>26</v>
      </c>
      <c r="Q748" t="s">
        <v>30</v>
      </c>
      <c r="R748" t="s">
        <v>111</v>
      </c>
      <c r="S748" t="s">
        <v>94</v>
      </c>
      <c r="W748">
        <v>9698.61</v>
      </c>
      <c r="X748" t="s">
        <v>1681</v>
      </c>
      <c r="Y748" t="s">
        <v>1682</v>
      </c>
      <c r="Z748" t="s">
        <v>31</v>
      </c>
    </row>
    <row r="749" spans="1:26" x14ac:dyDescent="0.3">
      <c r="A749" t="s">
        <v>26</v>
      </c>
      <c r="B749" t="s">
        <v>27</v>
      </c>
      <c r="C749">
        <v>2021</v>
      </c>
      <c r="D749">
        <v>5</v>
      </c>
      <c r="E749" t="s">
        <v>28</v>
      </c>
      <c r="F749" t="s">
        <v>950</v>
      </c>
      <c r="G749" s="2">
        <v>44152</v>
      </c>
      <c r="H749" s="2">
        <v>44152</v>
      </c>
      <c r="I749">
        <v>214</v>
      </c>
      <c r="J749" t="s">
        <v>29</v>
      </c>
      <c r="K749" t="s">
        <v>112</v>
      </c>
      <c r="L749" t="s">
        <v>474</v>
      </c>
      <c r="M749" t="s">
        <v>113</v>
      </c>
      <c r="P749" t="s">
        <v>26</v>
      </c>
      <c r="Q749" t="s">
        <v>30</v>
      </c>
      <c r="R749" t="s">
        <v>111</v>
      </c>
      <c r="S749" t="s">
        <v>75</v>
      </c>
      <c r="W749">
        <v>4428.63</v>
      </c>
      <c r="X749" t="s">
        <v>1683</v>
      </c>
      <c r="Y749" t="s">
        <v>1684</v>
      </c>
      <c r="Z749" t="s">
        <v>31</v>
      </c>
    </row>
    <row r="750" spans="1:26" x14ac:dyDescent="0.3">
      <c r="A750" t="s">
        <v>26</v>
      </c>
      <c r="B750" t="s">
        <v>27</v>
      </c>
      <c r="C750">
        <v>2021</v>
      </c>
      <c r="D750">
        <v>5</v>
      </c>
      <c r="E750" t="s">
        <v>28</v>
      </c>
      <c r="F750" t="s">
        <v>950</v>
      </c>
      <c r="G750" s="2">
        <v>44152</v>
      </c>
      <c r="H750" s="2">
        <v>44152</v>
      </c>
      <c r="I750">
        <v>216</v>
      </c>
      <c r="J750" t="s">
        <v>29</v>
      </c>
      <c r="K750" t="s">
        <v>112</v>
      </c>
      <c r="L750" t="s">
        <v>474</v>
      </c>
      <c r="M750" t="s">
        <v>113</v>
      </c>
      <c r="P750" t="s">
        <v>26</v>
      </c>
      <c r="Q750" t="s">
        <v>30</v>
      </c>
      <c r="R750" t="s">
        <v>111</v>
      </c>
      <c r="S750" t="s">
        <v>37</v>
      </c>
      <c r="W750">
        <v>6188.49</v>
      </c>
      <c r="X750" t="s">
        <v>1685</v>
      </c>
      <c r="Y750" t="s">
        <v>1686</v>
      </c>
      <c r="Z750" t="s">
        <v>31</v>
      </c>
    </row>
    <row r="751" spans="1:26" x14ac:dyDescent="0.3">
      <c r="A751" t="s">
        <v>26</v>
      </c>
      <c r="B751" t="s">
        <v>27</v>
      </c>
      <c r="C751">
        <v>2021</v>
      </c>
      <c r="D751">
        <v>5</v>
      </c>
      <c r="E751" t="s">
        <v>28</v>
      </c>
      <c r="F751" t="s">
        <v>950</v>
      </c>
      <c r="G751" s="2">
        <v>44152</v>
      </c>
      <c r="H751" s="2">
        <v>44152</v>
      </c>
      <c r="I751">
        <v>225</v>
      </c>
      <c r="J751" t="s">
        <v>29</v>
      </c>
      <c r="K751" t="s">
        <v>112</v>
      </c>
      <c r="L751" t="s">
        <v>474</v>
      </c>
      <c r="M751" t="s">
        <v>113</v>
      </c>
      <c r="P751" t="s">
        <v>26</v>
      </c>
      <c r="Q751" t="s">
        <v>30</v>
      </c>
      <c r="R751" t="s">
        <v>111</v>
      </c>
      <c r="S751" t="s">
        <v>65</v>
      </c>
      <c r="W751">
        <v>17854.900000000001</v>
      </c>
      <c r="X751" t="s">
        <v>1687</v>
      </c>
      <c r="Y751" t="s">
        <v>1688</v>
      </c>
      <c r="Z751" t="s">
        <v>31</v>
      </c>
    </row>
    <row r="752" spans="1:26" x14ac:dyDescent="0.3">
      <c r="A752" t="s">
        <v>26</v>
      </c>
      <c r="B752" t="s">
        <v>27</v>
      </c>
      <c r="C752">
        <v>2021</v>
      </c>
      <c r="D752">
        <v>5</v>
      </c>
      <c r="E752" t="s">
        <v>28</v>
      </c>
      <c r="F752" t="s">
        <v>950</v>
      </c>
      <c r="G752" s="2">
        <v>44152</v>
      </c>
      <c r="H752" s="2">
        <v>44152</v>
      </c>
      <c r="I752">
        <v>227</v>
      </c>
      <c r="J752" t="s">
        <v>29</v>
      </c>
      <c r="K752" t="s">
        <v>112</v>
      </c>
      <c r="L752" t="s">
        <v>474</v>
      </c>
      <c r="M752" t="s">
        <v>113</v>
      </c>
      <c r="P752" t="s">
        <v>26</v>
      </c>
      <c r="Q752" t="s">
        <v>30</v>
      </c>
      <c r="R752" t="s">
        <v>111</v>
      </c>
      <c r="S752" t="s">
        <v>48</v>
      </c>
      <c r="W752">
        <v>9857.09</v>
      </c>
      <c r="X752" t="s">
        <v>1689</v>
      </c>
      <c r="Y752" t="s">
        <v>1690</v>
      </c>
      <c r="Z752" t="s">
        <v>31</v>
      </c>
    </row>
    <row r="753" spans="1:26" x14ac:dyDescent="0.3">
      <c r="A753" t="s">
        <v>26</v>
      </c>
      <c r="B753" t="s">
        <v>27</v>
      </c>
      <c r="C753">
        <v>2021</v>
      </c>
      <c r="D753">
        <v>5</v>
      </c>
      <c r="E753" t="s">
        <v>28</v>
      </c>
      <c r="F753" t="s">
        <v>950</v>
      </c>
      <c r="G753" s="2">
        <v>44152</v>
      </c>
      <c r="H753" s="2">
        <v>44152</v>
      </c>
      <c r="I753">
        <v>229</v>
      </c>
      <c r="J753" t="s">
        <v>29</v>
      </c>
      <c r="K753" t="s">
        <v>112</v>
      </c>
      <c r="L753" t="s">
        <v>474</v>
      </c>
      <c r="M753" t="s">
        <v>113</v>
      </c>
      <c r="P753" t="s">
        <v>26</v>
      </c>
      <c r="Q753" t="s">
        <v>30</v>
      </c>
      <c r="R753" t="s">
        <v>111</v>
      </c>
      <c r="S753" t="s">
        <v>95</v>
      </c>
      <c r="W753">
        <v>5718.59</v>
      </c>
      <c r="X753" t="s">
        <v>1691</v>
      </c>
      <c r="Y753" t="s">
        <v>1692</v>
      </c>
      <c r="Z753" t="s">
        <v>31</v>
      </c>
    </row>
    <row r="754" spans="1:26" x14ac:dyDescent="0.3">
      <c r="A754" t="s">
        <v>26</v>
      </c>
      <c r="B754" t="s">
        <v>27</v>
      </c>
      <c r="C754">
        <v>2021</v>
      </c>
      <c r="D754">
        <v>5</v>
      </c>
      <c r="E754" t="s">
        <v>28</v>
      </c>
      <c r="F754" t="s">
        <v>950</v>
      </c>
      <c r="G754" s="2">
        <v>44152</v>
      </c>
      <c r="H754" s="2">
        <v>44152</v>
      </c>
      <c r="I754">
        <v>237</v>
      </c>
      <c r="J754" t="s">
        <v>29</v>
      </c>
      <c r="K754" t="s">
        <v>112</v>
      </c>
      <c r="L754" t="s">
        <v>474</v>
      </c>
      <c r="M754" t="s">
        <v>113</v>
      </c>
      <c r="P754" t="s">
        <v>26</v>
      </c>
      <c r="Q754" t="s">
        <v>30</v>
      </c>
      <c r="R754" t="s">
        <v>111</v>
      </c>
      <c r="S754" t="s">
        <v>139</v>
      </c>
      <c r="W754">
        <v>5842.79</v>
      </c>
      <c r="X754" t="s">
        <v>1693</v>
      </c>
      <c r="Y754" t="s">
        <v>1694</v>
      </c>
      <c r="Z754" t="s">
        <v>31</v>
      </c>
    </row>
    <row r="755" spans="1:26" x14ac:dyDescent="0.3">
      <c r="A755" t="s">
        <v>26</v>
      </c>
      <c r="B755" t="s">
        <v>27</v>
      </c>
      <c r="C755">
        <v>2021</v>
      </c>
      <c r="D755">
        <v>5</v>
      </c>
      <c r="E755" t="s">
        <v>28</v>
      </c>
      <c r="F755" t="s">
        <v>950</v>
      </c>
      <c r="G755" s="2">
        <v>44152</v>
      </c>
      <c r="H755" s="2">
        <v>44152</v>
      </c>
      <c r="I755">
        <v>239</v>
      </c>
      <c r="J755" t="s">
        <v>29</v>
      </c>
      <c r="K755" t="s">
        <v>112</v>
      </c>
      <c r="L755" t="s">
        <v>474</v>
      </c>
      <c r="M755" t="s">
        <v>113</v>
      </c>
      <c r="P755" t="s">
        <v>26</v>
      </c>
      <c r="Q755" t="s">
        <v>30</v>
      </c>
      <c r="R755" t="s">
        <v>111</v>
      </c>
      <c r="S755" t="s">
        <v>41</v>
      </c>
      <c r="W755">
        <v>14893.57</v>
      </c>
      <c r="X755" t="s">
        <v>1695</v>
      </c>
      <c r="Y755" t="s">
        <v>1696</v>
      </c>
      <c r="Z755" t="s">
        <v>31</v>
      </c>
    </row>
    <row r="756" spans="1:26" x14ac:dyDescent="0.3">
      <c r="A756" t="s">
        <v>26</v>
      </c>
      <c r="B756" t="s">
        <v>27</v>
      </c>
      <c r="C756">
        <v>2021</v>
      </c>
      <c r="D756">
        <v>5</v>
      </c>
      <c r="E756" t="s">
        <v>28</v>
      </c>
      <c r="F756" t="s">
        <v>950</v>
      </c>
      <c r="G756" s="2">
        <v>44152</v>
      </c>
      <c r="H756" s="2">
        <v>44152</v>
      </c>
      <c r="I756">
        <v>241</v>
      </c>
      <c r="J756" t="s">
        <v>29</v>
      </c>
      <c r="K756" t="s">
        <v>112</v>
      </c>
      <c r="L756" t="s">
        <v>474</v>
      </c>
      <c r="M756" t="s">
        <v>113</v>
      </c>
      <c r="P756" t="s">
        <v>26</v>
      </c>
      <c r="Q756" t="s">
        <v>30</v>
      </c>
      <c r="R756" t="s">
        <v>111</v>
      </c>
      <c r="S756" t="s">
        <v>141</v>
      </c>
      <c r="W756">
        <v>11352.42</v>
      </c>
      <c r="X756" t="s">
        <v>1697</v>
      </c>
      <c r="Y756" t="s">
        <v>1698</v>
      </c>
      <c r="Z756" t="s">
        <v>31</v>
      </c>
    </row>
    <row r="757" spans="1:26" x14ac:dyDescent="0.3">
      <c r="A757" t="s">
        <v>26</v>
      </c>
      <c r="B757" t="s">
        <v>27</v>
      </c>
      <c r="C757">
        <v>2021</v>
      </c>
      <c r="D757">
        <v>5</v>
      </c>
      <c r="E757" t="s">
        <v>28</v>
      </c>
      <c r="F757" t="s">
        <v>950</v>
      </c>
      <c r="G757" s="2">
        <v>44152</v>
      </c>
      <c r="H757" s="2">
        <v>44152</v>
      </c>
      <c r="I757">
        <v>244</v>
      </c>
      <c r="J757" t="s">
        <v>29</v>
      </c>
      <c r="K757" t="s">
        <v>112</v>
      </c>
      <c r="L757" t="s">
        <v>474</v>
      </c>
      <c r="M757" t="s">
        <v>113</v>
      </c>
      <c r="P757" t="s">
        <v>26</v>
      </c>
      <c r="Q757" t="s">
        <v>30</v>
      </c>
      <c r="R757" t="s">
        <v>111</v>
      </c>
      <c r="S757" t="s">
        <v>142</v>
      </c>
      <c r="W757">
        <v>5004.51</v>
      </c>
      <c r="X757" t="s">
        <v>1699</v>
      </c>
      <c r="Y757" t="s">
        <v>1700</v>
      </c>
      <c r="Z757" t="s">
        <v>31</v>
      </c>
    </row>
    <row r="758" spans="1:26" x14ac:dyDescent="0.3">
      <c r="A758" t="s">
        <v>26</v>
      </c>
      <c r="B758" t="s">
        <v>27</v>
      </c>
      <c r="C758">
        <v>2021</v>
      </c>
      <c r="D758">
        <v>5</v>
      </c>
      <c r="E758" t="s">
        <v>28</v>
      </c>
      <c r="F758" t="s">
        <v>950</v>
      </c>
      <c r="G758" s="2">
        <v>44152</v>
      </c>
      <c r="H758" s="2">
        <v>44152</v>
      </c>
      <c r="I758">
        <v>246</v>
      </c>
      <c r="J758" t="s">
        <v>29</v>
      </c>
      <c r="K758" t="s">
        <v>112</v>
      </c>
      <c r="L758" t="s">
        <v>474</v>
      </c>
      <c r="M758" t="s">
        <v>113</v>
      </c>
      <c r="P758" t="s">
        <v>26</v>
      </c>
      <c r="Q758" t="s">
        <v>30</v>
      </c>
      <c r="R758" t="s">
        <v>111</v>
      </c>
      <c r="S758" t="s">
        <v>150</v>
      </c>
      <c r="W758">
        <v>22888.26</v>
      </c>
      <c r="X758" t="s">
        <v>1701</v>
      </c>
      <c r="Y758" t="s">
        <v>1702</v>
      </c>
      <c r="Z758" t="s">
        <v>31</v>
      </c>
    </row>
    <row r="759" spans="1:26" x14ac:dyDescent="0.3">
      <c r="A759" t="s">
        <v>26</v>
      </c>
      <c r="B759" t="s">
        <v>27</v>
      </c>
      <c r="C759">
        <v>2021</v>
      </c>
      <c r="D759">
        <v>5</v>
      </c>
      <c r="E759" t="s">
        <v>28</v>
      </c>
      <c r="F759" t="s">
        <v>1703</v>
      </c>
      <c r="G759" s="2">
        <v>44154</v>
      </c>
      <c r="H759" s="2">
        <v>44154</v>
      </c>
      <c r="I759">
        <v>51</v>
      </c>
      <c r="J759" t="s">
        <v>29</v>
      </c>
      <c r="K759" t="s">
        <v>112</v>
      </c>
      <c r="L759" t="s">
        <v>474</v>
      </c>
      <c r="M759" t="s">
        <v>113</v>
      </c>
      <c r="P759" t="s">
        <v>26</v>
      </c>
      <c r="Q759" t="s">
        <v>30</v>
      </c>
      <c r="R759" t="s">
        <v>111</v>
      </c>
      <c r="S759" t="s">
        <v>80</v>
      </c>
      <c r="W759">
        <v>4265.49</v>
      </c>
      <c r="X759" t="s">
        <v>1704</v>
      </c>
      <c r="Y759" t="s">
        <v>1705</v>
      </c>
      <c r="Z759" t="s">
        <v>31</v>
      </c>
    </row>
    <row r="760" spans="1:26" x14ac:dyDescent="0.3">
      <c r="A760" t="s">
        <v>26</v>
      </c>
      <c r="B760" t="s">
        <v>27</v>
      </c>
      <c r="C760">
        <v>2021</v>
      </c>
      <c r="D760">
        <v>5</v>
      </c>
      <c r="E760" t="s">
        <v>28</v>
      </c>
      <c r="F760" t="s">
        <v>1703</v>
      </c>
      <c r="G760" s="2">
        <v>44154</v>
      </c>
      <c r="H760" s="2">
        <v>44154</v>
      </c>
      <c r="I760">
        <v>53</v>
      </c>
      <c r="J760" t="s">
        <v>29</v>
      </c>
      <c r="K760" t="s">
        <v>112</v>
      </c>
      <c r="L760" t="s">
        <v>474</v>
      </c>
      <c r="M760" t="s">
        <v>113</v>
      </c>
      <c r="P760" t="s">
        <v>26</v>
      </c>
      <c r="Q760" t="s">
        <v>30</v>
      </c>
      <c r="R760" t="s">
        <v>111</v>
      </c>
      <c r="S760" t="s">
        <v>107</v>
      </c>
      <c r="W760">
        <v>3108.5</v>
      </c>
      <c r="X760" t="s">
        <v>1706</v>
      </c>
      <c r="Y760" t="s">
        <v>1707</v>
      </c>
      <c r="Z760" t="s">
        <v>31</v>
      </c>
    </row>
    <row r="761" spans="1:26" x14ac:dyDescent="0.3">
      <c r="A761" t="s">
        <v>26</v>
      </c>
      <c r="B761" t="s">
        <v>27</v>
      </c>
      <c r="C761">
        <v>2021</v>
      </c>
      <c r="D761">
        <v>5</v>
      </c>
      <c r="E761" t="s">
        <v>78</v>
      </c>
      <c r="F761" t="s">
        <v>1708</v>
      </c>
      <c r="G761" s="2">
        <v>44154</v>
      </c>
      <c r="H761" s="2">
        <v>44154</v>
      </c>
      <c r="I761">
        <v>2</v>
      </c>
      <c r="J761" t="s">
        <v>29</v>
      </c>
      <c r="K761" t="s">
        <v>112</v>
      </c>
      <c r="L761" t="s">
        <v>474</v>
      </c>
      <c r="M761" t="s">
        <v>113</v>
      </c>
      <c r="P761" t="s">
        <v>26</v>
      </c>
      <c r="Q761" t="s">
        <v>30</v>
      </c>
      <c r="R761" t="s">
        <v>111</v>
      </c>
      <c r="S761" t="s">
        <v>137</v>
      </c>
      <c r="W761">
        <v>-5.83</v>
      </c>
      <c r="X761" t="s">
        <v>1709</v>
      </c>
      <c r="Y761" t="s">
        <v>1710</v>
      </c>
      <c r="Z761" t="s">
        <v>79</v>
      </c>
    </row>
    <row r="762" spans="1:26" x14ac:dyDescent="0.3">
      <c r="A762" t="s">
        <v>26</v>
      </c>
      <c r="B762" t="s">
        <v>27</v>
      </c>
      <c r="C762">
        <v>2021</v>
      </c>
      <c r="D762">
        <v>5</v>
      </c>
      <c r="E762" t="s">
        <v>78</v>
      </c>
      <c r="F762" t="s">
        <v>1708</v>
      </c>
      <c r="G762" s="2">
        <v>44154</v>
      </c>
      <c r="H762" s="2">
        <v>44154</v>
      </c>
      <c r="I762">
        <v>22</v>
      </c>
      <c r="J762" t="s">
        <v>29</v>
      </c>
      <c r="K762" t="s">
        <v>112</v>
      </c>
      <c r="L762" t="s">
        <v>474</v>
      </c>
      <c r="M762" t="s">
        <v>113</v>
      </c>
      <c r="P762" t="s">
        <v>26</v>
      </c>
      <c r="Q762" t="s">
        <v>30</v>
      </c>
      <c r="R762" t="s">
        <v>111</v>
      </c>
      <c r="S762" t="s">
        <v>55</v>
      </c>
      <c r="W762">
        <v>-11814</v>
      </c>
      <c r="X762" t="s">
        <v>1709</v>
      </c>
      <c r="Y762" t="s">
        <v>1710</v>
      </c>
      <c r="Z762" t="s">
        <v>79</v>
      </c>
    </row>
    <row r="763" spans="1:26" x14ac:dyDescent="0.3">
      <c r="A763" t="s">
        <v>26</v>
      </c>
      <c r="B763" t="s">
        <v>27</v>
      </c>
      <c r="C763">
        <v>2021</v>
      </c>
      <c r="D763">
        <v>5</v>
      </c>
      <c r="E763" t="s">
        <v>28</v>
      </c>
      <c r="F763" t="s">
        <v>955</v>
      </c>
      <c r="G763" s="2">
        <v>44160</v>
      </c>
      <c r="H763" s="2">
        <v>44160</v>
      </c>
      <c r="I763">
        <v>142</v>
      </c>
      <c r="J763" t="s">
        <v>29</v>
      </c>
      <c r="K763" t="s">
        <v>112</v>
      </c>
      <c r="L763" t="s">
        <v>474</v>
      </c>
      <c r="M763" t="s">
        <v>113</v>
      </c>
      <c r="P763" t="s">
        <v>26</v>
      </c>
      <c r="Q763" t="s">
        <v>30</v>
      </c>
      <c r="R763" t="s">
        <v>111</v>
      </c>
      <c r="S763" t="s">
        <v>77</v>
      </c>
      <c r="W763">
        <v>106.97</v>
      </c>
      <c r="X763" t="s">
        <v>1711</v>
      </c>
      <c r="Y763" t="s">
        <v>1712</v>
      </c>
      <c r="Z763" t="s">
        <v>31</v>
      </c>
    </row>
    <row r="764" spans="1:26" x14ac:dyDescent="0.3">
      <c r="A764" t="s">
        <v>26</v>
      </c>
      <c r="B764" t="s">
        <v>27</v>
      </c>
      <c r="C764">
        <v>2021</v>
      </c>
      <c r="D764">
        <v>5</v>
      </c>
      <c r="E764" t="s">
        <v>28</v>
      </c>
      <c r="F764" t="s">
        <v>955</v>
      </c>
      <c r="G764" s="2">
        <v>44160</v>
      </c>
      <c r="H764" s="2">
        <v>44160</v>
      </c>
      <c r="I764">
        <v>148</v>
      </c>
      <c r="J764" t="s">
        <v>29</v>
      </c>
      <c r="K764" t="s">
        <v>112</v>
      </c>
      <c r="L764" t="s">
        <v>474</v>
      </c>
      <c r="M764" t="s">
        <v>113</v>
      </c>
      <c r="P764" t="s">
        <v>26</v>
      </c>
      <c r="Q764" t="s">
        <v>30</v>
      </c>
      <c r="R764" t="s">
        <v>111</v>
      </c>
      <c r="S764" t="s">
        <v>60</v>
      </c>
      <c r="W764">
        <v>5808.73</v>
      </c>
      <c r="X764" t="s">
        <v>1713</v>
      </c>
      <c r="Y764" t="s">
        <v>1714</v>
      </c>
      <c r="Z764" t="s">
        <v>31</v>
      </c>
    </row>
    <row r="765" spans="1:26" x14ac:dyDescent="0.3">
      <c r="A765" t="s">
        <v>26</v>
      </c>
      <c r="B765" t="s">
        <v>27</v>
      </c>
      <c r="C765">
        <v>2021</v>
      </c>
      <c r="D765">
        <v>5</v>
      </c>
      <c r="E765" t="s">
        <v>28</v>
      </c>
      <c r="F765" t="s">
        <v>955</v>
      </c>
      <c r="G765" s="2">
        <v>44160</v>
      </c>
      <c r="H765" s="2">
        <v>44160</v>
      </c>
      <c r="I765">
        <v>159</v>
      </c>
      <c r="J765" t="s">
        <v>29</v>
      </c>
      <c r="K765" t="s">
        <v>112</v>
      </c>
      <c r="L765" t="s">
        <v>474</v>
      </c>
      <c r="M765" t="s">
        <v>113</v>
      </c>
      <c r="P765" t="s">
        <v>26</v>
      </c>
      <c r="Q765" t="s">
        <v>30</v>
      </c>
      <c r="R765" t="s">
        <v>111</v>
      </c>
      <c r="S765" t="s">
        <v>140</v>
      </c>
      <c r="W765">
        <v>8724.14</v>
      </c>
      <c r="X765" t="s">
        <v>1715</v>
      </c>
      <c r="Y765" t="s">
        <v>1716</v>
      </c>
      <c r="Z765" t="s">
        <v>31</v>
      </c>
    </row>
    <row r="766" spans="1:26" x14ac:dyDescent="0.3">
      <c r="A766" t="s">
        <v>26</v>
      </c>
      <c r="B766" t="s">
        <v>27</v>
      </c>
      <c r="C766">
        <v>2021</v>
      </c>
      <c r="D766">
        <v>5</v>
      </c>
      <c r="E766" t="s">
        <v>28</v>
      </c>
      <c r="F766" t="s">
        <v>955</v>
      </c>
      <c r="G766" s="2">
        <v>44160</v>
      </c>
      <c r="H766" s="2">
        <v>44160</v>
      </c>
      <c r="I766">
        <v>161</v>
      </c>
      <c r="J766" t="s">
        <v>29</v>
      </c>
      <c r="K766" t="s">
        <v>112</v>
      </c>
      <c r="L766" t="s">
        <v>474</v>
      </c>
      <c r="M766" t="s">
        <v>113</v>
      </c>
      <c r="P766" t="s">
        <v>26</v>
      </c>
      <c r="Q766" t="s">
        <v>30</v>
      </c>
      <c r="R766" t="s">
        <v>111</v>
      </c>
      <c r="S766" t="s">
        <v>130</v>
      </c>
      <c r="W766">
        <v>13350.48</v>
      </c>
      <c r="X766" t="s">
        <v>1717</v>
      </c>
      <c r="Y766" t="s">
        <v>1718</v>
      </c>
      <c r="Z766" t="s">
        <v>31</v>
      </c>
    </row>
    <row r="767" spans="1:26" x14ac:dyDescent="0.3">
      <c r="A767" t="s">
        <v>26</v>
      </c>
      <c r="B767" t="s">
        <v>27</v>
      </c>
      <c r="C767">
        <v>2021</v>
      </c>
      <c r="D767">
        <v>5</v>
      </c>
      <c r="E767" t="s">
        <v>28</v>
      </c>
      <c r="F767" t="s">
        <v>955</v>
      </c>
      <c r="G767" s="2">
        <v>44160</v>
      </c>
      <c r="H767" s="2">
        <v>44160</v>
      </c>
      <c r="I767">
        <v>176</v>
      </c>
      <c r="J767" t="s">
        <v>29</v>
      </c>
      <c r="K767" t="s">
        <v>112</v>
      </c>
      <c r="L767" t="s">
        <v>474</v>
      </c>
      <c r="M767" t="s">
        <v>113</v>
      </c>
      <c r="P767" t="s">
        <v>26</v>
      </c>
      <c r="Q767" t="s">
        <v>30</v>
      </c>
      <c r="R767" t="s">
        <v>111</v>
      </c>
      <c r="S767" t="s">
        <v>126</v>
      </c>
      <c r="W767">
        <v>15278.22</v>
      </c>
      <c r="X767" t="s">
        <v>1719</v>
      </c>
      <c r="Y767" t="s">
        <v>1720</v>
      </c>
      <c r="Z767" t="s">
        <v>31</v>
      </c>
    </row>
    <row r="768" spans="1:26" x14ac:dyDescent="0.3">
      <c r="A768" t="s">
        <v>26</v>
      </c>
      <c r="B768" t="s">
        <v>27</v>
      </c>
      <c r="C768">
        <v>2021</v>
      </c>
      <c r="D768">
        <v>5</v>
      </c>
      <c r="E768" t="s">
        <v>28</v>
      </c>
      <c r="F768" t="s">
        <v>955</v>
      </c>
      <c r="G768" s="2">
        <v>44160</v>
      </c>
      <c r="H768" s="2">
        <v>44160</v>
      </c>
      <c r="I768">
        <v>179</v>
      </c>
      <c r="J768" t="s">
        <v>29</v>
      </c>
      <c r="K768" t="s">
        <v>112</v>
      </c>
      <c r="L768" t="s">
        <v>474</v>
      </c>
      <c r="M768" t="s">
        <v>113</v>
      </c>
      <c r="P768" t="s">
        <v>26</v>
      </c>
      <c r="Q768" t="s">
        <v>30</v>
      </c>
      <c r="R768" t="s">
        <v>111</v>
      </c>
      <c r="S768" t="s">
        <v>116</v>
      </c>
      <c r="W768">
        <v>5946.62</v>
      </c>
      <c r="X768" t="s">
        <v>1721</v>
      </c>
      <c r="Y768" t="s">
        <v>1722</v>
      </c>
      <c r="Z768" t="s">
        <v>31</v>
      </c>
    </row>
    <row r="769" spans="1:26" x14ac:dyDescent="0.3">
      <c r="A769" t="s">
        <v>26</v>
      </c>
      <c r="B769" t="s">
        <v>27</v>
      </c>
      <c r="C769">
        <v>2021</v>
      </c>
      <c r="D769">
        <v>5</v>
      </c>
      <c r="E769" t="s">
        <v>28</v>
      </c>
      <c r="F769" t="s">
        <v>955</v>
      </c>
      <c r="G769" s="2">
        <v>44160</v>
      </c>
      <c r="H769" s="2">
        <v>44160</v>
      </c>
      <c r="I769">
        <v>181</v>
      </c>
      <c r="J769" t="s">
        <v>29</v>
      </c>
      <c r="K769" t="s">
        <v>112</v>
      </c>
      <c r="L769" t="s">
        <v>474</v>
      </c>
      <c r="M769" t="s">
        <v>113</v>
      </c>
      <c r="P769" t="s">
        <v>26</v>
      </c>
      <c r="Q769" t="s">
        <v>30</v>
      </c>
      <c r="R769" t="s">
        <v>111</v>
      </c>
      <c r="S769" t="s">
        <v>135</v>
      </c>
      <c r="W769">
        <v>25638.07</v>
      </c>
      <c r="X769" t="s">
        <v>1723</v>
      </c>
      <c r="Y769" t="s">
        <v>1724</v>
      </c>
      <c r="Z769" t="s">
        <v>31</v>
      </c>
    </row>
    <row r="770" spans="1:26" x14ac:dyDescent="0.3">
      <c r="A770" t="s">
        <v>26</v>
      </c>
      <c r="B770" t="s">
        <v>27</v>
      </c>
      <c r="C770">
        <v>2021</v>
      </c>
      <c r="D770">
        <v>5</v>
      </c>
      <c r="E770" t="s">
        <v>28</v>
      </c>
      <c r="F770" t="s">
        <v>955</v>
      </c>
      <c r="G770" s="2">
        <v>44160</v>
      </c>
      <c r="H770" s="2">
        <v>44160</v>
      </c>
      <c r="I770">
        <v>182</v>
      </c>
      <c r="J770" t="s">
        <v>29</v>
      </c>
      <c r="K770" t="s">
        <v>112</v>
      </c>
      <c r="L770" t="s">
        <v>474</v>
      </c>
      <c r="M770" t="s">
        <v>113</v>
      </c>
      <c r="P770" t="s">
        <v>26</v>
      </c>
      <c r="Q770" t="s">
        <v>30</v>
      </c>
      <c r="R770" t="s">
        <v>111</v>
      </c>
      <c r="S770" t="s">
        <v>98</v>
      </c>
      <c r="W770">
        <v>3691.7</v>
      </c>
      <c r="X770" t="s">
        <v>1725</v>
      </c>
      <c r="Y770" t="s">
        <v>1726</v>
      </c>
      <c r="Z770" t="s">
        <v>31</v>
      </c>
    </row>
    <row r="771" spans="1:26" x14ac:dyDescent="0.3">
      <c r="A771" t="s">
        <v>26</v>
      </c>
      <c r="B771" t="s">
        <v>27</v>
      </c>
      <c r="C771">
        <v>2021</v>
      </c>
      <c r="D771">
        <v>6</v>
      </c>
      <c r="E771" t="s">
        <v>78</v>
      </c>
      <c r="F771" t="s">
        <v>1727</v>
      </c>
      <c r="G771" s="2">
        <v>44166</v>
      </c>
      <c r="H771" s="2">
        <v>44167</v>
      </c>
      <c r="I771">
        <v>20</v>
      </c>
      <c r="J771" t="s">
        <v>29</v>
      </c>
      <c r="K771" t="s">
        <v>112</v>
      </c>
      <c r="L771" t="s">
        <v>474</v>
      </c>
      <c r="M771" t="s">
        <v>113</v>
      </c>
      <c r="P771" t="s">
        <v>26</v>
      </c>
      <c r="Q771" t="s">
        <v>30</v>
      </c>
      <c r="R771" t="s">
        <v>111</v>
      </c>
      <c r="S771" t="s">
        <v>33</v>
      </c>
      <c r="W771">
        <v>-327.92</v>
      </c>
      <c r="X771" t="s">
        <v>1728</v>
      </c>
      <c r="Y771" t="s">
        <v>1729</v>
      </c>
      <c r="Z771" t="s">
        <v>79</v>
      </c>
    </row>
    <row r="772" spans="1:26" x14ac:dyDescent="0.3">
      <c r="A772" t="s">
        <v>26</v>
      </c>
      <c r="B772" t="s">
        <v>27</v>
      </c>
      <c r="C772">
        <v>2021</v>
      </c>
      <c r="D772">
        <v>6</v>
      </c>
      <c r="E772" t="s">
        <v>28</v>
      </c>
      <c r="F772" t="s">
        <v>992</v>
      </c>
      <c r="G772" s="2">
        <v>44187</v>
      </c>
      <c r="H772" s="2">
        <v>44187</v>
      </c>
      <c r="I772">
        <v>70</v>
      </c>
      <c r="J772" t="s">
        <v>29</v>
      </c>
      <c r="K772" t="s">
        <v>112</v>
      </c>
      <c r="L772" t="s">
        <v>474</v>
      </c>
      <c r="M772" t="s">
        <v>113</v>
      </c>
      <c r="P772" t="s">
        <v>26</v>
      </c>
      <c r="Q772" t="s">
        <v>30</v>
      </c>
      <c r="R772" t="s">
        <v>111</v>
      </c>
      <c r="S772" t="s">
        <v>133</v>
      </c>
      <c r="W772">
        <v>8093.14</v>
      </c>
      <c r="X772" t="s">
        <v>1730</v>
      </c>
      <c r="Y772" t="s">
        <v>1731</v>
      </c>
      <c r="Z772" t="s">
        <v>31</v>
      </c>
    </row>
    <row r="773" spans="1:26" x14ac:dyDescent="0.3">
      <c r="A773" t="s">
        <v>26</v>
      </c>
      <c r="B773" t="s">
        <v>27</v>
      </c>
      <c r="C773">
        <v>2021</v>
      </c>
      <c r="D773">
        <v>6</v>
      </c>
      <c r="E773" t="s">
        <v>28</v>
      </c>
      <c r="F773" t="s">
        <v>992</v>
      </c>
      <c r="G773" s="2">
        <v>44187</v>
      </c>
      <c r="H773" s="2">
        <v>44187</v>
      </c>
      <c r="I773">
        <v>72</v>
      </c>
      <c r="J773" t="s">
        <v>29</v>
      </c>
      <c r="K773" t="s">
        <v>112</v>
      </c>
      <c r="L773" t="s">
        <v>474</v>
      </c>
      <c r="M773" t="s">
        <v>113</v>
      </c>
      <c r="P773" t="s">
        <v>26</v>
      </c>
      <c r="Q773" t="s">
        <v>30</v>
      </c>
      <c r="R773" t="s">
        <v>111</v>
      </c>
      <c r="S773" t="s">
        <v>58</v>
      </c>
      <c r="W773">
        <v>9778.85</v>
      </c>
      <c r="X773" t="s">
        <v>1732</v>
      </c>
      <c r="Y773" t="s">
        <v>1733</v>
      </c>
      <c r="Z773" t="s">
        <v>31</v>
      </c>
    </row>
    <row r="774" spans="1:26" x14ac:dyDescent="0.3">
      <c r="V774" t="s">
        <v>1734</v>
      </c>
      <c r="W774" s="5">
        <f>SUM(W680:W773)</f>
        <v>723435.23999999987</v>
      </c>
    </row>
    <row r="777" spans="1:26" x14ac:dyDescent="0.3">
      <c r="A777" t="s">
        <v>26</v>
      </c>
      <c r="B777" t="s">
        <v>27</v>
      </c>
      <c r="C777">
        <v>2021</v>
      </c>
      <c r="D777">
        <v>7</v>
      </c>
      <c r="E777" t="s">
        <v>28</v>
      </c>
      <c r="F777" t="s">
        <v>1735</v>
      </c>
      <c r="G777" s="2">
        <v>44203</v>
      </c>
      <c r="H777" s="2">
        <v>44203</v>
      </c>
      <c r="I777">
        <v>84</v>
      </c>
      <c r="J777" t="s">
        <v>29</v>
      </c>
      <c r="K777" t="s">
        <v>112</v>
      </c>
      <c r="L777" t="s">
        <v>474</v>
      </c>
      <c r="M777" t="s">
        <v>113</v>
      </c>
      <c r="P777" t="s">
        <v>26</v>
      </c>
      <c r="Q777" t="s">
        <v>30</v>
      </c>
      <c r="R777" t="s">
        <v>111</v>
      </c>
      <c r="S777" t="s">
        <v>94</v>
      </c>
      <c r="W777">
        <v>9698.61</v>
      </c>
      <c r="X777" t="s">
        <v>1736</v>
      </c>
      <c r="Y777" t="s">
        <v>1737</v>
      </c>
      <c r="Z777" t="s">
        <v>31</v>
      </c>
    </row>
    <row r="778" spans="1:26" x14ac:dyDescent="0.3">
      <c r="A778" t="s">
        <v>26</v>
      </c>
      <c r="B778" t="s">
        <v>27</v>
      </c>
      <c r="C778">
        <v>2021</v>
      </c>
      <c r="D778">
        <v>7</v>
      </c>
      <c r="E778" t="s">
        <v>78</v>
      </c>
      <c r="F778" t="s">
        <v>1738</v>
      </c>
      <c r="G778" s="2">
        <v>44207</v>
      </c>
      <c r="H778" s="2">
        <v>44207</v>
      </c>
      <c r="I778">
        <v>66</v>
      </c>
      <c r="J778" t="s">
        <v>29</v>
      </c>
      <c r="K778" t="s">
        <v>112</v>
      </c>
      <c r="L778" t="s">
        <v>152</v>
      </c>
      <c r="M778" t="s">
        <v>113</v>
      </c>
      <c r="P778" t="s">
        <v>26</v>
      </c>
      <c r="Q778" t="s">
        <v>30</v>
      </c>
      <c r="R778" t="s">
        <v>111</v>
      </c>
      <c r="S778" t="s">
        <v>94</v>
      </c>
      <c r="W778">
        <v>-9698.61</v>
      </c>
      <c r="X778" t="s">
        <v>1739</v>
      </c>
      <c r="Y778" t="s">
        <v>1740</v>
      </c>
      <c r="Z778" t="s">
        <v>79</v>
      </c>
    </row>
    <row r="779" spans="1:26" x14ac:dyDescent="0.3">
      <c r="A779" t="s">
        <v>26</v>
      </c>
      <c r="B779" t="s">
        <v>27</v>
      </c>
      <c r="C779">
        <v>2021</v>
      </c>
      <c r="D779">
        <v>7</v>
      </c>
      <c r="E779" t="s">
        <v>28</v>
      </c>
      <c r="F779" t="s">
        <v>1013</v>
      </c>
      <c r="G779" s="2">
        <v>44215</v>
      </c>
      <c r="H779" s="2">
        <v>44215</v>
      </c>
      <c r="I779">
        <v>65</v>
      </c>
      <c r="J779" t="s">
        <v>29</v>
      </c>
      <c r="K779" t="s">
        <v>112</v>
      </c>
      <c r="L779" t="s">
        <v>474</v>
      </c>
      <c r="M779" t="s">
        <v>113</v>
      </c>
      <c r="P779" t="s">
        <v>26</v>
      </c>
      <c r="Q779" t="s">
        <v>30</v>
      </c>
      <c r="R779" t="s">
        <v>111</v>
      </c>
      <c r="S779" t="s">
        <v>53</v>
      </c>
      <c r="W779">
        <v>2648.44</v>
      </c>
      <c r="X779" t="s">
        <v>1741</v>
      </c>
      <c r="Y779" t="s">
        <v>1742</v>
      </c>
      <c r="Z779" t="s">
        <v>31</v>
      </c>
    </row>
    <row r="780" spans="1:26" x14ac:dyDescent="0.3">
      <c r="A780" t="s">
        <v>26</v>
      </c>
      <c r="B780" t="s">
        <v>27</v>
      </c>
      <c r="C780">
        <v>2021</v>
      </c>
      <c r="D780">
        <v>7</v>
      </c>
      <c r="E780" t="s">
        <v>28</v>
      </c>
      <c r="F780" t="s">
        <v>1036</v>
      </c>
      <c r="G780" s="2">
        <v>44221</v>
      </c>
      <c r="H780" s="2">
        <v>44221</v>
      </c>
      <c r="I780">
        <v>275</v>
      </c>
      <c r="J780" t="s">
        <v>29</v>
      </c>
      <c r="K780" t="s">
        <v>112</v>
      </c>
      <c r="L780" t="s">
        <v>474</v>
      </c>
      <c r="M780" t="s">
        <v>113</v>
      </c>
      <c r="P780" t="s">
        <v>26</v>
      </c>
      <c r="Q780" t="s">
        <v>30</v>
      </c>
      <c r="R780" t="s">
        <v>111</v>
      </c>
      <c r="S780" t="s">
        <v>58</v>
      </c>
      <c r="W780">
        <v>12416.01</v>
      </c>
      <c r="X780" t="s">
        <v>1743</v>
      </c>
      <c r="Y780" t="s">
        <v>1744</v>
      </c>
      <c r="Z780" t="s">
        <v>31</v>
      </c>
    </row>
    <row r="781" spans="1:26" x14ac:dyDescent="0.3">
      <c r="A781" t="s">
        <v>26</v>
      </c>
      <c r="B781" t="s">
        <v>27</v>
      </c>
      <c r="C781">
        <v>2021</v>
      </c>
      <c r="D781">
        <v>7</v>
      </c>
      <c r="E781" t="s">
        <v>28</v>
      </c>
      <c r="F781" t="s">
        <v>1036</v>
      </c>
      <c r="G781" s="2">
        <v>44221</v>
      </c>
      <c r="H781" s="2">
        <v>44221</v>
      </c>
      <c r="I781">
        <v>277</v>
      </c>
      <c r="J781" t="s">
        <v>29</v>
      </c>
      <c r="K781" t="s">
        <v>112</v>
      </c>
      <c r="L781" t="s">
        <v>474</v>
      </c>
      <c r="M781" t="s">
        <v>113</v>
      </c>
      <c r="P781" t="s">
        <v>26</v>
      </c>
      <c r="Q781" t="s">
        <v>30</v>
      </c>
      <c r="R781" t="s">
        <v>111</v>
      </c>
      <c r="S781" t="s">
        <v>83</v>
      </c>
      <c r="W781">
        <v>208.24</v>
      </c>
      <c r="X781" t="s">
        <v>1745</v>
      </c>
      <c r="Y781" t="s">
        <v>1746</v>
      </c>
      <c r="Z781" t="s">
        <v>31</v>
      </c>
    </row>
    <row r="782" spans="1:26" x14ac:dyDescent="0.3">
      <c r="A782" t="s">
        <v>26</v>
      </c>
      <c r="B782" t="s">
        <v>27</v>
      </c>
      <c r="C782">
        <v>2021</v>
      </c>
      <c r="D782">
        <v>7</v>
      </c>
      <c r="E782" t="s">
        <v>28</v>
      </c>
      <c r="F782" t="s">
        <v>1036</v>
      </c>
      <c r="G782" s="2">
        <v>44221</v>
      </c>
      <c r="H782" s="2">
        <v>44221</v>
      </c>
      <c r="I782">
        <v>279</v>
      </c>
      <c r="J782" t="s">
        <v>29</v>
      </c>
      <c r="K782" t="s">
        <v>112</v>
      </c>
      <c r="L782" t="s">
        <v>474</v>
      </c>
      <c r="M782" t="s">
        <v>113</v>
      </c>
      <c r="P782" t="s">
        <v>26</v>
      </c>
      <c r="Q782" t="s">
        <v>30</v>
      </c>
      <c r="R782" t="s">
        <v>111</v>
      </c>
      <c r="S782" t="s">
        <v>88</v>
      </c>
      <c r="W782">
        <v>2848.09</v>
      </c>
      <c r="X782" t="s">
        <v>1747</v>
      </c>
      <c r="Y782" t="s">
        <v>1748</v>
      </c>
      <c r="Z782" t="s">
        <v>31</v>
      </c>
    </row>
    <row r="783" spans="1:26" x14ac:dyDescent="0.3">
      <c r="A783" t="s">
        <v>26</v>
      </c>
      <c r="B783" t="s">
        <v>27</v>
      </c>
      <c r="C783">
        <v>2021</v>
      </c>
      <c r="D783">
        <v>7</v>
      </c>
      <c r="E783" t="s">
        <v>28</v>
      </c>
      <c r="F783" t="s">
        <v>1036</v>
      </c>
      <c r="G783" s="2">
        <v>44221</v>
      </c>
      <c r="H783" s="2">
        <v>44221</v>
      </c>
      <c r="I783">
        <v>283</v>
      </c>
      <c r="J783" t="s">
        <v>29</v>
      </c>
      <c r="K783" t="s">
        <v>112</v>
      </c>
      <c r="L783" t="s">
        <v>474</v>
      </c>
      <c r="M783" t="s">
        <v>113</v>
      </c>
      <c r="P783" t="s">
        <v>26</v>
      </c>
      <c r="Q783" t="s">
        <v>30</v>
      </c>
      <c r="R783" t="s">
        <v>111</v>
      </c>
      <c r="S783" t="s">
        <v>51</v>
      </c>
      <c r="W783">
        <v>4445.97</v>
      </c>
      <c r="X783" t="s">
        <v>1749</v>
      </c>
      <c r="Y783" t="s">
        <v>1750</v>
      </c>
      <c r="Z783" t="s">
        <v>31</v>
      </c>
    </row>
    <row r="784" spans="1:26" x14ac:dyDescent="0.3">
      <c r="A784" t="s">
        <v>26</v>
      </c>
      <c r="B784" t="s">
        <v>27</v>
      </c>
      <c r="C784">
        <v>2021</v>
      </c>
      <c r="D784">
        <v>7</v>
      </c>
      <c r="E784" t="s">
        <v>28</v>
      </c>
      <c r="F784" t="s">
        <v>1036</v>
      </c>
      <c r="G784" s="2">
        <v>44221</v>
      </c>
      <c r="H784" s="2">
        <v>44221</v>
      </c>
      <c r="I784">
        <v>285</v>
      </c>
      <c r="J784" t="s">
        <v>29</v>
      </c>
      <c r="K784" t="s">
        <v>112</v>
      </c>
      <c r="L784" t="s">
        <v>474</v>
      </c>
      <c r="M784" t="s">
        <v>113</v>
      </c>
      <c r="P784" t="s">
        <v>26</v>
      </c>
      <c r="Q784" t="s">
        <v>30</v>
      </c>
      <c r="R784" t="s">
        <v>111</v>
      </c>
      <c r="S784" t="s">
        <v>72</v>
      </c>
      <c r="W784">
        <v>2931</v>
      </c>
      <c r="X784" t="s">
        <v>1751</v>
      </c>
      <c r="Y784" t="s">
        <v>1752</v>
      </c>
      <c r="Z784" t="s">
        <v>31</v>
      </c>
    </row>
    <row r="785" spans="1:26" x14ac:dyDescent="0.3">
      <c r="A785" t="s">
        <v>26</v>
      </c>
      <c r="B785" t="s">
        <v>27</v>
      </c>
      <c r="C785">
        <v>2021</v>
      </c>
      <c r="D785">
        <v>7</v>
      </c>
      <c r="E785" t="s">
        <v>28</v>
      </c>
      <c r="F785" t="s">
        <v>1036</v>
      </c>
      <c r="G785" s="2">
        <v>44221</v>
      </c>
      <c r="H785" s="2">
        <v>44221</v>
      </c>
      <c r="I785">
        <v>289</v>
      </c>
      <c r="J785" t="s">
        <v>29</v>
      </c>
      <c r="K785" t="s">
        <v>112</v>
      </c>
      <c r="L785" t="s">
        <v>474</v>
      </c>
      <c r="M785" t="s">
        <v>113</v>
      </c>
      <c r="P785" t="s">
        <v>26</v>
      </c>
      <c r="Q785" t="s">
        <v>30</v>
      </c>
      <c r="R785" t="s">
        <v>111</v>
      </c>
      <c r="S785" t="s">
        <v>108</v>
      </c>
      <c r="W785">
        <v>14084.87</v>
      </c>
      <c r="X785" t="s">
        <v>1753</v>
      </c>
      <c r="Y785" t="s">
        <v>1754</v>
      </c>
      <c r="Z785" t="s">
        <v>31</v>
      </c>
    </row>
    <row r="786" spans="1:26" x14ac:dyDescent="0.3">
      <c r="A786" t="s">
        <v>26</v>
      </c>
      <c r="B786" t="s">
        <v>27</v>
      </c>
      <c r="C786">
        <v>2021</v>
      </c>
      <c r="D786">
        <v>7</v>
      </c>
      <c r="E786" t="s">
        <v>28</v>
      </c>
      <c r="F786" t="s">
        <v>1036</v>
      </c>
      <c r="G786" s="2">
        <v>44221</v>
      </c>
      <c r="H786" s="2">
        <v>44221</v>
      </c>
      <c r="I786">
        <v>295</v>
      </c>
      <c r="J786" t="s">
        <v>29</v>
      </c>
      <c r="K786" t="s">
        <v>112</v>
      </c>
      <c r="L786" t="s">
        <v>474</v>
      </c>
      <c r="M786" t="s">
        <v>113</v>
      </c>
      <c r="P786" t="s">
        <v>26</v>
      </c>
      <c r="Q786" t="s">
        <v>30</v>
      </c>
      <c r="R786" t="s">
        <v>111</v>
      </c>
      <c r="S786" t="s">
        <v>87</v>
      </c>
      <c r="W786">
        <v>2141.5</v>
      </c>
      <c r="X786" t="s">
        <v>1755</v>
      </c>
      <c r="Y786" t="s">
        <v>1756</v>
      </c>
      <c r="Z786" t="s">
        <v>31</v>
      </c>
    </row>
    <row r="787" spans="1:26" x14ac:dyDescent="0.3">
      <c r="A787" t="s">
        <v>26</v>
      </c>
      <c r="B787" t="s">
        <v>27</v>
      </c>
      <c r="C787">
        <v>2021</v>
      </c>
      <c r="D787">
        <v>7</v>
      </c>
      <c r="E787" t="s">
        <v>28</v>
      </c>
      <c r="F787" t="s">
        <v>1036</v>
      </c>
      <c r="G787" s="2">
        <v>44221</v>
      </c>
      <c r="H787" s="2">
        <v>44221</v>
      </c>
      <c r="I787">
        <v>302</v>
      </c>
      <c r="J787" t="s">
        <v>29</v>
      </c>
      <c r="K787" t="s">
        <v>112</v>
      </c>
      <c r="L787" t="s">
        <v>474</v>
      </c>
      <c r="M787" t="s">
        <v>113</v>
      </c>
      <c r="P787" t="s">
        <v>26</v>
      </c>
      <c r="Q787" t="s">
        <v>30</v>
      </c>
      <c r="R787" t="s">
        <v>111</v>
      </c>
      <c r="S787" t="s">
        <v>119</v>
      </c>
      <c r="W787">
        <v>6646.83</v>
      </c>
      <c r="X787" t="s">
        <v>1757</v>
      </c>
      <c r="Y787" t="s">
        <v>1758</v>
      </c>
      <c r="Z787" t="s">
        <v>31</v>
      </c>
    </row>
    <row r="788" spans="1:26" x14ac:dyDescent="0.3">
      <c r="A788" t="s">
        <v>26</v>
      </c>
      <c r="B788" t="s">
        <v>27</v>
      </c>
      <c r="C788">
        <v>2021</v>
      </c>
      <c r="D788">
        <v>7</v>
      </c>
      <c r="E788" t="s">
        <v>28</v>
      </c>
      <c r="F788" t="s">
        <v>1036</v>
      </c>
      <c r="G788" s="2">
        <v>44221</v>
      </c>
      <c r="H788" s="2">
        <v>44221</v>
      </c>
      <c r="I788">
        <v>304</v>
      </c>
      <c r="J788" t="s">
        <v>29</v>
      </c>
      <c r="K788" t="s">
        <v>112</v>
      </c>
      <c r="L788" t="s">
        <v>474</v>
      </c>
      <c r="M788" t="s">
        <v>113</v>
      </c>
      <c r="P788" t="s">
        <v>26</v>
      </c>
      <c r="Q788" t="s">
        <v>30</v>
      </c>
      <c r="R788" t="s">
        <v>111</v>
      </c>
      <c r="S788" t="s">
        <v>64</v>
      </c>
      <c r="W788">
        <v>10482.950000000001</v>
      </c>
      <c r="X788" t="s">
        <v>1759</v>
      </c>
      <c r="Y788" t="s">
        <v>1760</v>
      </c>
      <c r="Z788" t="s">
        <v>31</v>
      </c>
    </row>
    <row r="789" spans="1:26" x14ac:dyDescent="0.3">
      <c r="A789" t="s">
        <v>26</v>
      </c>
      <c r="B789" t="s">
        <v>27</v>
      </c>
      <c r="C789">
        <v>2021</v>
      </c>
      <c r="D789">
        <v>7</v>
      </c>
      <c r="E789" t="s">
        <v>28</v>
      </c>
      <c r="F789" t="s">
        <v>1036</v>
      </c>
      <c r="G789" s="2">
        <v>44221</v>
      </c>
      <c r="H789" s="2">
        <v>44221</v>
      </c>
      <c r="I789">
        <v>306</v>
      </c>
      <c r="J789" t="s">
        <v>29</v>
      </c>
      <c r="K789" t="s">
        <v>112</v>
      </c>
      <c r="L789" t="s">
        <v>474</v>
      </c>
      <c r="M789" t="s">
        <v>113</v>
      </c>
      <c r="P789" t="s">
        <v>26</v>
      </c>
      <c r="Q789" t="s">
        <v>30</v>
      </c>
      <c r="R789" t="s">
        <v>111</v>
      </c>
      <c r="S789" t="s">
        <v>54</v>
      </c>
      <c r="W789">
        <v>6781.51</v>
      </c>
      <c r="X789" t="s">
        <v>1761</v>
      </c>
      <c r="Y789" t="s">
        <v>1762</v>
      </c>
      <c r="Z789" t="s">
        <v>31</v>
      </c>
    </row>
    <row r="790" spans="1:26" x14ac:dyDescent="0.3">
      <c r="A790" t="s">
        <v>26</v>
      </c>
      <c r="B790" t="s">
        <v>27</v>
      </c>
      <c r="C790">
        <v>2021</v>
      </c>
      <c r="D790">
        <v>7</v>
      </c>
      <c r="E790" t="s">
        <v>28</v>
      </c>
      <c r="F790" t="s">
        <v>1036</v>
      </c>
      <c r="G790" s="2">
        <v>44221</v>
      </c>
      <c r="H790" s="2">
        <v>44221</v>
      </c>
      <c r="I790">
        <v>309</v>
      </c>
      <c r="J790" t="s">
        <v>29</v>
      </c>
      <c r="K790" t="s">
        <v>112</v>
      </c>
      <c r="L790" t="s">
        <v>474</v>
      </c>
      <c r="M790" t="s">
        <v>113</v>
      </c>
      <c r="P790" t="s">
        <v>26</v>
      </c>
      <c r="Q790" t="s">
        <v>30</v>
      </c>
      <c r="R790" t="s">
        <v>111</v>
      </c>
      <c r="S790" t="s">
        <v>56</v>
      </c>
      <c r="W790">
        <v>4631.58</v>
      </c>
      <c r="X790" t="s">
        <v>1763</v>
      </c>
      <c r="Y790" t="s">
        <v>1764</v>
      </c>
      <c r="Z790" t="s">
        <v>31</v>
      </c>
    </row>
    <row r="791" spans="1:26" x14ac:dyDescent="0.3">
      <c r="A791" t="s">
        <v>26</v>
      </c>
      <c r="B791" t="s">
        <v>27</v>
      </c>
      <c r="C791">
        <v>2021</v>
      </c>
      <c r="D791">
        <v>7</v>
      </c>
      <c r="E791" t="s">
        <v>28</v>
      </c>
      <c r="F791" t="s">
        <v>1036</v>
      </c>
      <c r="G791" s="2">
        <v>44221</v>
      </c>
      <c r="H791" s="2">
        <v>44221</v>
      </c>
      <c r="I791">
        <v>312</v>
      </c>
      <c r="J791" t="s">
        <v>29</v>
      </c>
      <c r="K791" t="s">
        <v>112</v>
      </c>
      <c r="L791" t="s">
        <v>474</v>
      </c>
      <c r="M791" t="s">
        <v>113</v>
      </c>
      <c r="P791" t="s">
        <v>26</v>
      </c>
      <c r="Q791" t="s">
        <v>30</v>
      </c>
      <c r="R791" t="s">
        <v>111</v>
      </c>
      <c r="S791" t="s">
        <v>135</v>
      </c>
      <c r="W791">
        <v>27938.42</v>
      </c>
      <c r="X791" t="s">
        <v>1765</v>
      </c>
      <c r="Y791" t="s">
        <v>1766</v>
      </c>
      <c r="Z791" t="s">
        <v>31</v>
      </c>
    </row>
    <row r="792" spans="1:26" x14ac:dyDescent="0.3">
      <c r="A792" t="s">
        <v>26</v>
      </c>
      <c r="B792" t="s">
        <v>27</v>
      </c>
      <c r="C792">
        <v>2021</v>
      </c>
      <c r="D792">
        <v>7</v>
      </c>
      <c r="E792" t="s">
        <v>28</v>
      </c>
      <c r="F792" t="s">
        <v>1036</v>
      </c>
      <c r="G792" s="2">
        <v>44221</v>
      </c>
      <c r="H792" s="2">
        <v>44221</v>
      </c>
      <c r="I792">
        <v>314</v>
      </c>
      <c r="J792" t="s">
        <v>29</v>
      </c>
      <c r="K792" t="s">
        <v>112</v>
      </c>
      <c r="L792" t="s">
        <v>474</v>
      </c>
      <c r="M792" t="s">
        <v>113</v>
      </c>
      <c r="P792" t="s">
        <v>26</v>
      </c>
      <c r="Q792" t="s">
        <v>30</v>
      </c>
      <c r="R792" t="s">
        <v>111</v>
      </c>
      <c r="S792" t="s">
        <v>136</v>
      </c>
      <c r="W792">
        <v>11780.59</v>
      </c>
      <c r="X792" t="s">
        <v>1767</v>
      </c>
      <c r="Y792" t="s">
        <v>1768</v>
      </c>
      <c r="Z792" t="s">
        <v>31</v>
      </c>
    </row>
    <row r="793" spans="1:26" x14ac:dyDescent="0.3">
      <c r="A793" t="s">
        <v>26</v>
      </c>
      <c r="B793" t="s">
        <v>27</v>
      </c>
      <c r="C793">
        <v>2021</v>
      </c>
      <c r="D793">
        <v>7</v>
      </c>
      <c r="E793" t="s">
        <v>28</v>
      </c>
      <c r="F793" t="s">
        <v>1036</v>
      </c>
      <c r="G793" s="2">
        <v>44221</v>
      </c>
      <c r="H793" s="2">
        <v>44221</v>
      </c>
      <c r="I793">
        <v>316</v>
      </c>
      <c r="J793" t="s">
        <v>29</v>
      </c>
      <c r="K793" t="s">
        <v>112</v>
      </c>
      <c r="L793" t="s">
        <v>474</v>
      </c>
      <c r="M793" t="s">
        <v>113</v>
      </c>
      <c r="P793" t="s">
        <v>26</v>
      </c>
      <c r="Q793" t="s">
        <v>30</v>
      </c>
      <c r="R793" t="s">
        <v>111</v>
      </c>
      <c r="S793" t="s">
        <v>121</v>
      </c>
      <c r="W793">
        <v>59212.27</v>
      </c>
      <c r="X793" t="s">
        <v>1769</v>
      </c>
      <c r="Y793" t="s">
        <v>1770</v>
      </c>
      <c r="Z793" t="s">
        <v>31</v>
      </c>
    </row>
    <row r="794" spans="1:26" x14ac:dyDescent="0.3">
      <c r="A794" t="s">
        <v>26</v>
      </c>
      <c r="B794" t="s">
        <v>27</v>
      </c>
      <c r="C794">
        <v>2021</v>
      </c>
      <c r="D794">
        <v>7</v>
      </c>
      <c r="E794" t="s">
        <v>28</v>
      </c>
      <c r="F794" t="s">
        <v>1036</v>
      </c>
      <c r="G794" s="2">
        <v>44221</v>
      </c>
      <c r="H794" s="2">
        <v>44221</v>
      </c>
      <c r="I794">
        <v>317</v>
      </c>
      <c r="J794" t="s">
        <v>29</v>
      </c>
      <c r="K794" t="s">
        <v>112</v>
      </c>
      <c r="L794" t="s">
        <v>474</v>
      </c>
      <c r="M794" t="s">
        <v>113</v>
      </c>
      <c r="P794" t="s">
        <v>26</v>
      </c>
      <c r="Q794" t="s">
        <v>30</v>
      </c>
      <c r="R794" t="s">
        <v>111</v>
      </c>
      <c r="S794" t="s">
        <v>140</v>
      </c>
      <c r="W794">
        <v>9609.19</v>
      </c>
      <c r="X794" t="s">
        <v>1771</v>
      </c>
      <c r="Y794" t="s">
        <v>1772</v>
      </c>
      <c r="Z794" t="s">
        <v>31</v>
      </c>
    </row>
    <row r="795" spans="1:26" x14ac:dyDescent="0.3">
      <c r="A795" t="s">
        <v>26</v>
      </c>
      <c r="B795" t="s">
        <v>27</v>
      </c>
      <c r="C795">
        <v>2021</v>
      </c>
      <c r="D795">
        <v>7</v>
      </c>
      <c r="E795" t="s">
        <v>28</v>
      </c>
      <c r="F795" t="s">
        <v>1036</v>
      </c>
      <c r="G795" s="2">
        <v>44221</v>
      </c>
      <c r="H795" s="2">
        <v>44221</v>
      </c>
      <c r="I795">
        <v>319</v>
      </c>
      <c r="J795" t="s">
        <v>29</v>
      </c>
      <c r="K795" t="s">
        <v>112</v>
      </c>
      <c r="L795" t="s">
        <v>474</v>
      </c>
      <c r="M795" t="s">
        <v>113</v>
      </c>
      <c r="P795" t="s">
        <v>26</v>
      </c>
      <c r="Q795" t="s">
        <v>30</v>
      </c>
      <c r="R795" t="s">
        <v>111</v>
      </c>
      <c r="S795" t="s">
        <v>93</v>
      </c>
      <c r="W795">
        <v>4185.59</v>
      </c>
      <c r="X795" t="s">
        <v>1773</v>
      </c>
      <c r="Y795" t="s">
        <v>1774</v>
      </c>
      <c r="Z795" t="s">
        <v>31</v>
      </c>
    </row>
    <row r="796" spans="1:26" x14ac:dyDescent="0.3">
      <c r="A796" t="s">
        <v>26</v>
      </c>
      <c r="B796" t="s">
        <v>27</v>
      </c>
      <c r="C796">
        <v>2021</v>
      </c>
      <c r="D796">
        <v>7</v>
      </c>
      <c r="E796" t="s">
        <v>28</v>
      </c>
      <c r="F796" t="s">
        <v>1036</v>
      </c>
      <c r="G796" s="2">
        <v>44221</v>
      </c>
      <c r="H796" s="2">
        <v>44221</v>
      </c>
      <c r="I796">
        <v>321</v>
      </c>
      <c r="J796" t="s">
        <v>29</v>
      </c>
      <c r="K796" t="s">
        <v>112</v>
      </c>
      <c r="L796" t="s">
        <v>474</v>
      </c>
      <c r="M796" t="s">
        <v>113</v>
      </c>
      <c r="P796" t="s">
        <v>26</v>
      </c>
      <c r="Q796" t="s">
        <v>30</v>
      </c>
      <c r="R796" t="s">
        <v>111</v>
      </c>
      <c r="S796" t="s">
        <v>42</v>
      </c>
      <c r="W796">
        <v>3186.5</v>
      </c>
      <c r="X796" t="s">
        <v>1775</v>
      </c>
      <c r="Y796" t="s">
        <v>1776</v>
      </c>
      <c r="Z796" t="s">
        <v>31</v>
      </c>
    </row>
    <row r="797" spans="1:26" x14ac:dyDescent="0.3">
      <c r="A797" t="s">
        <v>26</v>
      </c>
      <c r="B797" t="s">
        <v>27</v>
      </c>
      <c r="C797">
        <v>2021</v>
      </c>
      <c r="D797">
        <v>7</v>
      </c>
      <c r="E797" t="s">
        <v>28</v>
      </c>
      <c r="F797" t="s">
        <v>1036</v>
      </c>
      <c r="G797" s="2">
        <v>44221</v>
      </c>
      <c r="H797" s="2">
        <v>44221</v>
      </c>
      <c r="I797">
        <v>326</v>
      </c>
      <c r="J797" t="s">
        <v>29</v>
      </c>
      <c r="K797" t="s">
        <v>112</v>
      </c>
      <c r="L797" t="s">
        <v>474</v>
      </c>
      <c r="M797" t="s">
        <v>113</v>
      </c>
      <c r="P797" t="s">
        <v>26</v>
      </c>
      <c r="Q797" t="s">
        <v>30</v>
      </c>
      <c r="R797" t="s">
        <v>111</v>
      </c>
      <c r="S797" t="s">
        <v>110</v>
      </c>
      <c r="W797">
        <v>9917</v>
      </c>
      <c r="X797" t="s">
        <v>1777</v>
      </c>
      <c r="Y797" t="s">
        <v>1778</v>
      </c>
      <c r="Z797" t="s">
        <v>31</v>
      </c>
    </row>
    <row r="798" spans="1:26" x14ac:dyDescent="0.3">
      <c r="A798" t="s">
        <v>26</v>
      </c>
      <c r="B798" t="s">
        <v>27</v>
      </c>
      <c r="C798">
        <v>2021</v>
      </c>
      <c r="D798">
        <v>7</v>
      </c>
      <c r="E798" t="s">
        <v>28</v>
      </c>
      <c r="F798" t="s">
        <v>1036</v>
      </c>
      <c r="G798" s="2">
        <v>44221</v>
      </c>
      <c r="H798" s="2">
        <v>44221</v>
      </c>
      <c r="I798">
        <v>328</v>
      </c>
      <c r="J798" t="s">
        <v>29</v>
      </c>
      <c r="K798" t="s">
        <v>112</v>
      </c>
      <c r="L798" t="s">
        <v>474</v>
      </c>
      <c r="M798" t="s">
        <v>113</v>
      </c>
      <c r="P798" t="s">
        <v>26</v>
      </c>
      <c r="Q798" t="s">
        <v>30</v>
      </c>
      <c r="R798" t="s">
        <v>111</v>
      </c>
      <c r="S798" t="s">
        <v>122</v>
      </c>
      <c r="W798">
        <v>6871.88</v>
      </c>
      <c r="X798" t="s">
        <v>1779</v>
      </c>
      <c r="Y798" t="s">
        <v>1780</v>
      </c>
      <c r="Z798" t="s">
        <v>31</v>
      </c>
    </row>
    <row r="799" spans="1:26" x14ac:dyDescent="0.3">
      <c r="A799" t="s">
        <v>26</v>
      </c>
      <c r="B799" t="s">
        <v>27</v>
      </c>
      <c r="C799">
        <v>2021</v>
      </c>
      <c r="D799">
        <v>7</v>
      </c>
      <c r="E799" t="s">
        <v>28</v>
      </c>
      <c r="F799" t="s">
        <v>1036</v>
      </c>
      <c r="G799" s="2">
        <v>44221</v>
      </c>
      <c r="H799" s="2">
        <v>44221</v>
      </c>
      <c r="I799">
        <v>340</v>
      </c>
      <c r="J799" t="s">
        <v>29</v>
      </c>
      <c r="K799" t="s">
        <v>112</v>
      </c>
      <c r="L799" t="s">
        <v>474</v>
      </c>
      <c r="M799" t="s">
        <v>113</v>
      </c>
      <c r="P799" t="s">
        <v>26</v>
      </c>
      <c r="Q799" t="s">
        <v>30</v>
      </c>
      <c r="R799" t="s">
        <v>111</v>
      </c>
      <c r="S799" t="s">
        <v>44</v>
      </c>
      <c r="W799">
        <v>9970.5400000000009</v>
      </c>
      <c r="X799" t="s">
        <v>1781</v>
      </c>
      <c r="Y799" t="s">
        <v>1782</v>
      </c>
      <c r="Z799" t="s">
        <v>31</v>
      </c>
    </row>
    <row r="800" spans="1:26" x14ac:dyDescent="0.3">
      <c r="A800" t="s">
        <v>26</v>
      </c>
      <c r="B800" t="s">
        <v>27</v>
      </c>
      <c r="C800">
        <v>2021</v>
      </c>
      <c r="D800">
        <v>7</v>
      </c>
      <c r="E800" t="s">
        <v>28</v>
      </c>
      <c r="F800" t="s">
        <v>1036</v>
      </c>
      <c r="G800" s="2">
        <v>44221</v>
      </c>
      <c r="H800" s="2">
        <v>44221</v>
      </c>
      <c r="I800">
        <v>342</v>
      </c>
      <c r="J800" t="s">
        <v>29</v>
      </c>
      <c r="K800" t="s">
        <v>112</v>
      </c>
      <c r="L800" t="s">
        <v>474</v>
      </c>
      <c r="M800" t="s">
        <v>113</v>
      </c>
      <c r="P800" t="s">
        <v>26</v>
      </c>
      <c r="Q800" t="s">
        <v>30</v>
      </c>
      <c r="R800" t="s">
        <v>111</v>
      </c>
      <c r="S800" t="s">
        <v>45</v>
      </c>
      <c r="W800">
        <v>6996</v>
      </c>
      <c r="X800" t="s">
        <v>1783</v>
      </c>
      <c r="Y800" t="s">
        <v>1784</v>
      </c>
      <c r="Z800" t="s">
        <v>31</v>
      </c>
    </row>
    <row r="801" spans="1:26" x14ac:dyDescent="0.3">
      <c r="A801" t="s">
        <v>26</v>
      </c>
      <c r="B801" t="s">
        <v>27</v>
      </c>
      <c r="C801">
        <v>2021</v>
      </c>
      <c r="D801">
        <v>7</v>
      </c>
      <c r="E801" t="s">
        <v>28</v>
      </c>
      <c r="F801" t="s">
        <v>1036</v>
      </c>
      <c r="G801" s="2">
        <v>44221</v>
      </c>
      <c r="H801" s="2">
        <v>44221</v>
      </c>
      <c r="I801">
        <v>345</v>
      </c>
      <c r="J801" t="s">
        <v>29</v>
      </c>
      <c r="K801" t="s">
        <v>112</v>
      </c>
      <c r="L801" t="s">
        <v>474</v>
      </c>
      <c r="M801" t="s">
        <v>113</v>
      </c>
      <c r="P801" t="s">
        <v>26</v>
      </c>
      <c r="Q801" t="s">
        <v>30</v>
      </c>
      <c r="R801" t="s">
        <v>111</v>
      </c>
      <c r="S801" t="s">
        <v>116</v>
      </c>
      <c r="W801">
        <v>6402.63</v>
      </c>
      <c r="X801" t="s">
        <v>1785</v>
      </c>
      <c r="Y801" t="s">
        <v>1786</v>
      </c>
      <c r="Z801" t="s">
        <v>31</v>
      </c>
    </row>
    <row r="802" spans="1:26" x14ac:dyDescent="0.3">
      <c r="A802" t="s">
        <v>26</v>
      </c>
      <c r="B802" t="s">
        <v>27</v>
      </c>
      <c r="C802">
        <v>2021</v>
      </c>
      <c r="D802">
        <v>7</v>
      </c>
      <c r="E802" t="s">
        <v>28</v>
      </c>
      <c r="F802" t="s">
        <v>1036</v>
      </c>
      <c r="G802" s="2">
        <v>44221</v>
      </c>
      <c r="H802" s="2">
        <v>44221</v>
      </c>
      <c r="I802">
        <v>351</v>
      </c>
      <c r="J802" t="s">
        <v>29</v>
      </c>
      <c r="K802" t="s">
        <v>112</v>
      </c>
      <c r="L802" t="s">
        <v>474</v>
      </c>
      <c r="M802" t="s">
        <v>113</v>
      </c>
      <c r="P802" t="s">
        <v>26</v>
      </c>
      <c r="Q802" t="s">
        <v>30</v>
      </c>
      <c r="R802" t="s">
        <v>111</v>
      </c>
      <c r="S802" t="s">
        <v>90</v>
      </c>
      <c r="W802">
        <v>3666.83</v>
      </c>
      <c r="X802" t="s">
        <v>1787</v>
      </c>
      <c r="Y802" t="s">
        <v>1615</v>
      </c>
      <c r="Z802" t="s">
        <v>31</v>
      </c>
    </row>
    <row r="803" spans="1:26" x14ac:dyDescent="0.3">
      <c r="A803" t="s">
        <v>26</v>
      </c>
      <c r="B803" t="s">
        <v>27</v>
      </c>
      <c r="C803">
        <v>2021</v>
      </c>
      <c r="D803">
        <v>7</v>
      </c>
      <c r="E803" t="s">
        <v>28</v>
      </c>
      <c r="F803" t="s">
        <v>1036</v>
      </c>
      <c r="G803" s="2">
        <v>44221</v>
      </c>
      <c r="H803" s="2">
        <v>44221</v>
      </c>
      <c r="I803">
        <v>353</v>
      </c>
      <c r="J803" t="s">
        <v>29</v>
      </c>
      <c r="K803" t="s">
        <v>112</v>
      </c>
      <c r="L803" t="s">
        <v>474</v>
      </c>
      <c r="M803" t="s">
        <v>113</v>
      </c>
      <c r="P803" t="s">
        <v>26</v>
      </c>
      <c r="Q803" t="s">
        <v>30</v>
      </c>
      <c r="R803" t="s">
        <v>111</v>
      </c>
      <c r="S803" t="s">
        <v>114</v>
      </c>
      <c r="W803">
        <v>3812.33</v>
      </c>
      <c r="X803" t="s">
        <v>1788</v>
      </c>
      <c r="Y803" t="s">
        <v>1617</v>
      </c>
      <c r="Z803" t="s">
        <v>31</v>
      </c>
    </row>
    <row r="804" spans="1:26" x14ac:dyDescent="0.3">
      <c r="A804" t="s">
        <v>26</v>
      </c>
      <c r="B804" t="s">
        <v>27</v>
      </c>
      <c r="C804">
        <v>2021</v>
      </c>
      <c r="D804">
        <v>7</v>
      </c>
      <c r="E804" t="s">
        <v>28</v>
      </c>
      <c r="F804" t="s">
        <v>1036</v>
      </c>
      <c r="G804" s="2">
        <v>44221</v>
      </c>
      <c r="H804" s="2">
        <v>44221</v>
      </c>
      <c r="I804">
        <v>354</v>
      </c>
      <c r="J804" t="s">
        <v>29</v>
      </c>
      <c r="K804" t="s">
        <v>112</v>
      </c>
      <c r="L804" t="s">
        <v>474</v>
      </c>
      <c r="M804" t="s">
        <v>113</v>
      </c>
      <c r="P804" t="s">
        <v>26</v>
      </c>
      <c r="Q804" t="s">
        <v>30</v>
      </c>
      <c r="R804" t="s">
        <v>111</v>
      </c>
      <c r="S804" t="s">
        <v>46</v>
      </c>
      <c r="W804">
        <v>5592.28</v>
      </c>
      <c r="X804" t="s">
        <v>1789</v>
      </c>
      <c r="Y804" t="s">
        <v>1790</v>
      </c>
      <c r="Z804" t="s">
        <v>31</v>
      </c>
    </row>
    <row r="805" spans="1:26" x14ac:dyDescent="0.3">
      <c r="A805" t="s">
        <v>26</v>
      </c>
      <c r="B805" t="s">
        <v>27</v>
      </c>
      <c r="C805">
        <v>2021</v>
      </c>
      <c r="D805">
        <v>7</v>
      </c>
      <c r="E805" t="s">
        <v>28</v>
      </c>
      <c r="F805" t="s">
        <v>1036</v>
      </c>
      <c r="G805" s="2">
        <v>44221</v>
      </c>
      <c r="H805" s="2">
        <v>44221</v>
      </c>
      <c r="I805">
        <v>356</v>
      </c>
      <c r="J805" t="s">
        <v>29</v>
      </c>
      <c r="K805" t="s">
        <v>112</v>
      </c>
      <c r="L805" t="s">
        <v>474</v>
      </c>
      <c r="M805" t="s">
        <v>113</v>
      </c>
      <c r="P805" t="s">
        <v>26</v>
      </c>
      <c r="Q805" t="s">
        <v>30</v>
      </c>
      <c r="R805" t="s">
        <v>111</v>
      </c>
      <c r="S805" t="s">
        <v>61</v>
      </c>
      <c r="W805">
        <v>3429.24</v>
      </c>
      <c r="X805" t="s">
        <v>1791</v>
      </c>
      <c r="Y805" t="s">
        <v>1792</v>
      </c>
      <c r="Z805" t="s">
        <v>31</v>
      </c>
    </row>
    <row r="806" spans="1:26" x14ac:dyDescent="0.3">
      <c r="A806" t="s">
        <v>26</v>
      </c>
      <c r="B806" t="s">
        <v>27</v>
      </c>
      <c r="C806">
        <v>2021</v>
      </c>
      <c r="D806">
        <v>7</v>
      </c>
      <c r="E806" t="s">
        <v>28</v>
      </c>
      <c r="F806" t="s">
        <v>1036</v>
      </c>
      <c r="G806" s="2">
        <v>44221</v>
      </c>
      <c r="H806" s="2">
        <v>44221</v>
      </c>
      <c r="I806">
        <v>360</v>
      </c>
      <c r="J806" t="s">
        <v>29</v>
      </c>
      <c r="K806" t="s">
        <v>112</v>
      </c>
      <c r="L806" t="s">
        <v>474</v>
      </c>
      <c r="M806" t="s">
        <v>113</v>
      </c>
      <c r="P806" t="s">
        <v>26</v>
      </c>
      <c r="Q806" t="s">
        <v>30</v>
      </c>
      <c r="R806" t="s">
        <v>111</v>
      </c>
      <c r="S806" t="s">
        <v>77</v>
      </c>
      <c r="W806">
        <v>4529.1099999999997</v>
      </c>
      <c r="X806" t="s">
        <v>1793</v>
      </c>
      <c r="Y806" t="s">
        <v>1794</v>
      </c>
      <c r="Z806" t="s">
        <v>31</v>
      </c>
    </row>
    <row r="807" spans="1:26" x14ac:dyDescent="0.3">
      <c r="A807" t="s">
        <v>26</v>
      </c>
      <c r="B807" t="s">
        <v>27</v>
      </c>
      <c r="C807">
        <v>2021</v>
      </c>
      <c r="D807">
        <v>7</v>
      </c>
      <c r="E807" t="s">
        <v>28</v>
      </c>
      <c r="F807" t="s">
        <v>1036</v>
      </c>
      <c r="G807" s="2">
        <v>44221</v>
      </c>
      <c r="H807" s="2">
        <v>44221</v>
      </c>
      <c r="I807">
        <v>363</v>
      </c>
      <c r="J807" t="s">
        <v>29</v>
      </c>
      <c r="K807" t="s">
        <v>112</v>
      </c>
      <c r="L807" t="s">
        <v>474</v>
      </c>
      <c r="M807" t="s">
        <v>113</v>
      </c>
      <c r="P807" t="s">
        <v>26</v>
      </c>
      <c r="Q807" t="s">
        <v>30</v>
      </c>
      <c r="R807" t="s">
        <v>111</v>
      </c>
      <c r="S807" t="s">
        <v>98</v>
      </c>
      <c r="W807">
        <v>3791.15</v>
      </c>
      <c r="X807" t="s">
        <v>1795</v>
      </c>
      <c r="Y807" t="s">
        <v>1796</v>
      </c>
      <c r="Z807" t="s">
        <v>31</v>
      </c>
    </row>
    <row r="808" spans="1:26" x14ac:dyDescent="0.3">
      <c r="A808" t="s">
        <v>26</v>
      </c>
      <c r="B808" t="s">
        <v>27</v>
      </c>
      <c r="C808">
        <v>2021</v>
      </c>
      <c r="D808">
        <v>7</v>
      </c>
      <c r="E808" t="s">
        <v>28</v>
      </c>
      <c r="F808" t="s">
        <v>1036</v>
      </c>
      <c r="G808" s="2">
        <v>44221</v>
      </c>
      <c r="H808" s="2">
        <v>44221</v>
      </c>
      <c r="I808">
        <v>365</v>
      </c>
      <c r="J808" t="s">
        <v>29</v>
      </c>
      <c r="K808" t="s">
        <v>112</v>
      </c>
      <c r="L808" t="s">
        <v>474</v>
      </c>
      <c r="M808" t="s">
        <v>113</v>
      </c>
      <c r="P808" t="s">
        <v>26</v>
      </c>
      <c r="Q808" t="s">
        <v>30</v>
      </c>
      <c r="R808" t="s">
        <v>111</v>
      </c>
      <c r="S808" t="s">
        <v>50</v>
      </c>
      <c r="W808">
        <v>2946.55</v>
      </c>
      <c r="X808" t="s">
        <v>1797</v>
      </c>
      <c r="Y808" t="s">
        <v>1798</v>
      </c>
      <c r="Z808" t="s">
        <v>31</v>
      </c>
    </row>
    <row r="809" spans="1:26" x14ac:dyDescent="0.3">
      <c r="A809" t="s">
        <v>26</v>
      </c>
      <c r="B809" t="s">
        <v>27</v>
      </c>
      <c r="C809">
        <v>2021</v>
      </c>
      <c r="D809">
        <v>7</v>
      </c>
      <c r="E809" t="s">
        <v>28</v>
      </c>
      <c r="F809" t="s">
        <v>1036</v>
      </c>
      <c r="G809" s="2">
        <v>44221</v>
      </c>
      <c r="H809" s="2">
        <v>44221</v>
      </c>
      <c r="I809">
        <v>366</v>
      </c>
      <c r="J809" t="s">
        <v>29</v>
      </c>
      <c r="K809" t="s">
        <v>112</v>
      </c>
      <c r="L809" t="s">
        <v>474</v>
      </c>
      <c r="M809" t="s">
        <v>113</v>
      </c>
      <c r="P809" t="s">
        <v>26</v>
      </c>
      <c r="Q809" t="s">
        <v>30</v>
      </c>
      <c r="R809" t="s">
        <v>111</v>
      </c>
      <c r="S809" t="s">
        <v>137</v>
      </c>
      <c r="W809">
        <v>4740.18</v>
      </c>
      <c r="X809" t="s">
        <v>1799</v>
      </c>
      <c r="Y809" t="s">
        <v>1800</v>
      </c>
      <c r="Z809" t="s">
        <v>31</v>
      </c>
    </row>
    <row r="810" spans="1:26" x14ac:dyDescent="0.3">
      <c r="A810" t="s">
        <v>26</v>
      </c>
      <c r="B810" t="s">
        <v>27</v>
      </c>
      <c r="C810">
        <v>2021</v>
      </c>
      <c r="D810">
        <v>7</v>
      </c>
      <c r="E810" t="s">
        <v>28</v>
      </c>
      <c r="F810" t="s">
        <v>1036</v>
      </c>
      <c r="G810" s="2">
        <v>44221</v>
      </c>
      <c r="H810" s="2">
        <v>44221</v>
      </c>
      <c r="I810">
        <v>372</v>
      </c>
      <c r="J810" t="s">
        <v>29</v>
      </c>
      <c r="K810" t="s">
        <v>112</v>
      </c>
      <c r="L810" t="s">
        <v>474</v>
      </c>
      <c r="M810" t="s">
        <v>113</v>
      </c>
      <c r="P810" t="s">
        <v>26</v>
      </c>
      <c r="Q810" t="s">
        <v>30</v>
      </c>
      <c r="R810" t="s">
        <v>111</v>
      </c>
      <c r="S810" t="s">
        <v>67</v>
      </c>
      <c r="W810">
        <v>97</v>
      </c>
      <c r="X810" t="s">
        <v>1801</v>
      </c>
      <c r="Y810" t="s">
        <v>1802</v>
      </c>
      <c r="Z810" t="s">
        <v>31</v>
      </c>
    </row>
    <row r="811" spans="1:26" x14ac:dyDescent="0.3">
      <c r="A811" t="s">
        <v>26</v>
      </c>
      <c r="B811" t="s">
        <v>27</v>
      </c>
      <c r="C811">
        <v>2021</v>
      </c>
      <c r="D811">
        <v>7</v>
      </c>
      <c r="E811" t="s">
        <v>28</v>
      </c>
      <c r="F811" t="s">
        <v>1036</v>
      </c>
      <c r="G811" s="2">
        <v>44221</v>
      </c>
      <c r="H811" s="2">
        <v>44221</v>
      </c>
      <c r="I811">
        <v>382</v>
      </c>
      <c r="J811" t="s">
        <v>29</v>
      </c>
      <c r="K811" t="s">
        <v>112</v>
      </c>
      <c r="L811" t="s">
        <v>474</v>
      </c>
      <c r="M811" t="s">
        <v>113</v>
      </c>
      <c r="P811" t="s">
        <v>26</v>
      </c>
      <c r="Q811" t="s">
        <v>30</v>
      </c>
      <c r="R811" t="s">
        <v>111</v>
      </c>
      <c r="S811" t="s">
        <v>36</v>
      </c>
      <c r="W811">
        <v>5447.35</v>
      </c>
      <c r="X811" t="s">
        <v>1803</v>
      </c>
      <c r="Y811" t="s">
        <v>1804</v>
      </c>
      <c r="Z811" t="s">
        <v>31</v>
      </c>
    </row>
    <row r="812" spans="1:26" x14ac:dyDescent="0.3">
      <c r="A812" t="s">
        <v>26</v>
      </c>
      <c r="B812" t="s">
        <v>27</v>
      </c>
      <c r="C812">
        <v>2021</v>
      </c>
      <c r="D812">
        <v>7</v>
      </c>
      <c r="E812" t="s">
        <v>28</v>
      </c>
      <c r="F812" t="s">
        <v>1036</v>
      </c>
      <c r="G812" s="2">
        <v>44221</v>
      </c>
      <c r="H812" s="2">
        <v>44221</v>
      </c>
      <c r="I812">
        <v>388</v>
      </c>
      <c r="J812" t="s">
        <v>29</v>
      </c>
      <c r="K812" t="s">
        <v>112</v>
      </c>
      <c r="L812" t="s">
        <v>474</v>
      </c>
      <c r="M812" t="s">
        <v>113</v>
      </c>
      <c r="P812" t="s">
        <v>26</v>
      </c>
      <c r="Q812" t="s">
        <v>30</v>
      </c>
      <c r="R812" t="s">
        <v>111</v>
      </c>
      <c r="S812" t="s">
        <v>76</v>
      </c>
      <c r="W812">
        <v>5700</v>
      </c>
      <c r="X812" t="s">
        <v>1805</v>
      </c>
      <c r="Y812" t="s">
        <v>1806</v>
      </c>
      <c r="Z812" t="s">
        <v>31</v>
      </c>
    </row>
    <row r="813" spans="1:26" x14ac:dyDescent="0.3">
      <c r="A813" t="s">
        <v>26</v>
      </c>
      <c r="B813" t="s">
        <v>27</v>
      </c>
      <c r="C813">
        <v>2021</v>
      </c>
      <c r="D813">
        <v>7</v>
      </c>
      <c r="E813" t="s">
        <v>104</v>
      </c>
      <c r="F813" t="s">
        <v>1807</v>
      </c>
      <c r="G813" s="2">
        <v>44225</v>
      </c>
      <c r="H813" s="2">
        <v>44229</v>
      </c>
      <c r="I813">
        <v>2</v>
      </c>
      <c r="J813" t="s">
        <v>29</v>
      </c>
      <c r="K813" t="s">
        <v>112</v>
      </c>
      <c r="L813" t="s">
        <v>474</v>
      </c>
      <c r="M813" t="s">
        <v>113</v>
      </c>
      <c r="P813" t="s">
        <v>26</v>
      </c>
      <c r="Q813" t="s">
        <v>30</v>
      </c>
      <c r="R813" t="s">
        <v>111</v>
      </c>
      <c r="S813" t="s">
        <v>69</v>
      </c>
      <c r="W813">
        <v>4375</v>
      </c>
      <c r="X813" t="s">
        <v>1808</v>
      </c>
      <c r="Y813" t="s">
        <v>1809</v>
      </c>
      <c r="Z813" t="s">
        <v>1810</v>
      </c>
    </row>
    <row r="814" spans="1:26" x14ac:dyDescent="0.3">
      <c r="A814" t="s">
        <v>26</v>
      </c>
      <c r="B814" t="s">
        <v>27</v>
      </c>
      <c r="C814">
        <v>2021</v>
      </c>
      <c r="D814">
        <v>8</v>
      </c>
      <c r="E814" t="s">
        <v>28</v>
      </c>
      <c r="F814" t="s">
        <v>1048</v>
      </c>
      <c r="G814" s="2">
        <v>44229</v>
      </c>
      <c r="H814" s="2">
        <v>44229</v>
      </c>
      <c r="I814">
        <v>154</v>
      </c>
      <c r="J814" t="s">
        <v>29</v>
      </c>
      <c r="K814" t="s">
        <v>112</v>
      </c>
      <c r="L814" t="s">
        <v>474</v>
      </c>
      <c r="M814" t="s">
        <v>113</v>
      </c>
      <c r="P814" t="s">
        <v>26</v>
      </c>
      <c r="Q814" t="s">
        <v>30</v>
      </c>
      <c r="R814" t="s">
        <v>111</v>
      </c>
      <c r="S814" t="s">
        <v>95</v>
      </c>
      <c r="W814">
        <v>6665.97</v>
      </c>
      <c r="X814" t="s">
        <v>1811</v>
      </c>
      <c r="Y814" t="s">
        <v>1812</v>
      </c>
      <c r="Z814" t="s">
        <v>31</v>
      </c>
    </row>
    <row r="815" spans="1:26" x14ac:dyDescent="0.3">
      <c r="A815" t="s">
        <v>26</v>
      </c>
      <c r="B815" t="s">
        <v>27</v>
      </c>
      <c r="C815">
        <v>2021</v>
      </c>
      <c r="D815">
        <v>8</v>
      </c>
      <c r="E815" t="s">
        <v>28</v>
      </c>
      <c r="F815" t="s">
        <v>1048</v>
      </c>
      <c r="G815" s="2">
        <v>44229</v>
      </c>
      <c r="H815" s="2">
        <v>44229</v>
      </c>
      <c r="I815">
        <v>161</v>
      </c>
      <c r="J815" t="s">
        <v>29</v>
      </c>
      <c r="K815" t="s">
        <v>112</v>
      </c>
      <c r="L815" t="s">
        <v>474</v>
      </c>
      <c r="M815" t="s">
        <v>113</v>
      </c>
      <c r="P815" t="s">
        <v>26</v>
      </c>
      <c r="Q815" t="s">
        <v>30</v>
      </c>
      <c r="R815" t="s">
        <v>111</v>
      </c>
      <c r="S815" t="s">
        <v>35</v>
      </c>
      <c r="W815">
        <v>64923.88</v>
      </c>
      <c r="X815" t="s">
        <v>1813</v>
      </c>
      <c r="Y815" t="s">
        <v>1814</v>
      </c>
      <c r="Z815" t="s">
        <v>31</v>
      </c>
    </row>
    <row r="816" spans="1:26" x14ac:dyDescent="0.3">
      <c r="A816" t="s">
        <v>26</v>
      </c>
      <c r="B816" t="s">
        <v>27</v>
      </c>
      <c r="C816">
        <v>2021</v>
      </c>
      <c r="D816">
        <v>8</v>
      </c>
      <c r="E816" t="s">
        <v>28</v>
      </c>
      <c r="F816" t="s">
        <v>1048</v>
      </c>
      <c r="G816" s="2">
        <v>44229</v>
      </c>
      <c r="H816" s="2">
        <v>44229</v>
      </c>
      <c r="I816">
        <v>167</v>
      </c>
      <c r="J816" t="s">
        <v>29</v>
      </c>
      <c r="K816" t="s">
        <v>112</v>
      </c>
      <c r="L816" t="s">
        <v>474</v>
      </c>
      <c r="M816" t="s">
        <v>113</v>
      </c>
      <c r="P816" t="s">
        <v>26</v>
      </c>
      <c r="Q816" t="s">
        <v>30</v>
      </c>
      <c r="R816" t="s">
        <v>111</v>
      </c>
      <c r="S816" t="s">
        <v>37</v>
      </c>
      <c r="W816">
        <v>6260.41</v>
      </c>
      <c r="X816" t="s">
        <v>1815</v>
      </c>
      <c r="Y816" t="s">
        <v>1816</v>
      </c>
      <c r="Z816" t="s">
        <v>31</v>
      </c>
    </row>
    <row r="817" spans="1:26" x14ac:dyDescent="0.3">
      <c r="A817" t="s">
        <v>26</v>
      </c>
      <c r="B817" t="s">
        <v>27</v>
      </c>
      <c r="C817">
        <v>2021</v>
      </c>
      <c r="D817">
        <v>8</v>
      </c>
      <c r="E817" t="s">
        <v>28</v>
      </c>
      <c r="F817" t="s">
        <v>1048</v>
      </c>
      <c r="G817" s="2">
        <v>44229</v>
      </c>
      <c r="H817" s="2">
        <v>44229</v>
      </c>
      <c r="I817">
        <v>170</v>
      </c>
      <c r="J817" t="s">
        <v>29</v>
      </c>
      <c r="K817" t="s">
        <v>112</v>
      </c>
      <c r="L817" t="s">
        <v>474</v>
      </c>
      <c r="M817" t="s">
        <v>113</v>
      </c>
      <c r="P817" t="s">
        <v>26</v>
      </c>
      <c r="Q817" t="s">
        <v>30</v>
      </c>
      <c r="R817" t="s">
        <v>111</v>
      </c>
      <c r="S817" t="s">
        <v>147</v>
      </c>
      <c r="W817">
        <v>17999.419999999998</v>
      </c>
      <c r="X817" t="s">
        <v>1817</v>
      </c>
      <c r="Y817" t="s">
        <v>1818</v>
      </c>
      <c r="Z817" t="s">
        <v>31</v>
      </c>
    </row>
    <row r="818" spans="1:26" x14ac:dyDescent="0.3">
      <c r="A818" t="s">
        <v>26</v>
      </c>
      <c r="B818" t="s">
        <v>27</v>
      </c>
      <c r="C818">
        <v>2021</v>
      </c>
      <c r="D818">
        <v>8</v>
      </c>
      <c r="E818" t="s">
        <v>28</v>
      </c>
      <c r="F818" t="s">
        <v>1048</v>
      </c>
      <c r="G818" s="2">
        <v>44229</v>
      </c>
      <c r="H818" s="2">
        <v>44229</v>
      </c>
      <c r="I818">
        <v>171</v>
      </c>
      <c r="J818" t="s">
        <v>29</v>
      </c>
      <c r="K818" t="s">
        <v>112</v>
      </c>
      <c r="L818" t="s">
        <v>474</v>
      </c>
      <c r="M818" t="s">
        <v>113</v>
      </c>
      <c r="P818" t="s">
        <v>26</v>
      </c>
      <c r="Q818" t="s">
        <v>30</v>
      </c>
      <c r="R818" t="s">
        <v>111</v>
      </c>
      <c r="S818" t="s">
        <v>100</v>
      </c>
      <c r="W818">
        <v>8210.99</v>
      </c>
      <c r="X818" t="s">
        <v>1819</v>
      </c>
      <c r="Y818" t="s">
        <v>1820</v>
      </c>
      <c r="Z818" t="s">
        <v>31</v>
      </c>
    </row>
    <row r="819" spans="1:26" x14ac:dyDescent="0.3">
      <c r="A819" t="s">
        <v>26</v>
      </c>
      <c r="B819" t="s">
        <v>27</v>
      </c>
      <c r="C819">
        <v>2021</v>
      </c>
      <c r="D819">
        <v>8</v>
      </c>
      <c r="E819" t="s">
        <v>28</v>
      </c>
      <c r="F819" t="s">
        <v>1048</v>
      </c>
      <c r="G819" s="2">
        <v>44229</v>
      </c>
      <c r="H819" s="2">
        <v>44229</v>
      </c>
      <c r="I819">
        <v>174</v>
      </c>
      <c r="J819" t="s">
        <v>29</v>
      </c>
      <c r="K819" t="s">
        <v>112</v>
      </c>
      <c r="L819" t="s">
        <v>474</v>
      </c>
      <c r="M819" t="s">
        <v>113</v>
      </c>
      <c r="P819" t="s">
        <v>26</v>
      </c>
      <c r="Q819" t="s">
        <v>30</v>
      </c>
      <c r="R819" t="s">
        <v>111</v>
      </c>
      <c r="S819" t="s">
        <v>39</v>
      </c>
      <c r="W819">
        <v>12459.57</v>
      </c>
      <c r="X819" t="s">
        <v>1821</v>
      </c>
      <c r="Y819" t="s">
        <v>1822</v>
      </c>
      <c r="Z819" t="s">
        <v>31</v>
      </c>
    </row>
    <row r="820" spans="1:26" x14ac:dyDescent="0.3">
      <c r="A820" t="s">
        <v>26</v>
      </c>
      <c r="B820" t="s">
        <v>27</v>
      </c>
      <c r="C820">
        <v>2021</v>
      </c>
      <c r="D820">
        <v>8</v>
      </c>
      <c r="E820" t="s">
        <v>28</v>
      </c>
      <c r="F820" t="s">
        <v>1048</v>
      </c>
      <c r="G820" s="2">
        <v>44229</v>
      </c>
      <c r="H820" s="2">
        <v>44229</v>
      </c>
      <c r="I820">
        <v>185</v>
      </c>
      <c r="J820" t="s">
        <v>29</v>
      </c>
      <c r="K820" t="s">
        <v>112</v>
      </c>
      <c r="L820" t="s">
        <v>474</v>
      </c>
      <c r="M820" t="s">
        <v>113</v>
      </c>
      <c r="P820" t="s">
        <v>26</v>
      </c>
      <c r="Q820" t="s">
        <v>30</v>
      </c>
      <c r="R820" t="s">
        <v>111</v>
      </c>
      <c r="S820" t="s">
        <v>66</v>
      </c>
      <c r="W820">
        <v>5888.26</v>
      </c>
      <c r="X820" t="s">
        <v>1823</v>
      </c>
      <c r="Y820" t="s">
        <v>1824</v>
      </c>
      <c r="Z820" t="s">
        <v>31</v>
      </c>
    </row>
    <row r="821" spans="1:26" x14ac:dyDescent="0.3">
      <c r="A821" t="s">
        <v>26</v>
      </c>
      <c r="B821" t="s">
        <v>27</v>
      </c>
      <c r="C821">
        <v>2021</v>
      </c>
      <c r="D821">
        <v>8</v>
      </c>
      <c r="E821" t="s">
        <v>28</v>
      </c>
      <c r="F821" t="s">
        <v>1048</v>
      </c>
      <c r="G821" s="2">
        <v>44229</v>
      </c>
      <c r="H821" s="2">
        <v>44229</v>
      </c>
      <c r="I821">
        <v>186</v>
      </c>
      <c r="J821" t="s">
        <v>29</v>
      </c>
      <c r="K821" t="s">
        <v>112</v>
      </c>
      <c r="L821" t="s">
        <v>474</v>
      </c>
      <c r="M821" t="s">
        <v>113</v>
      </c>
      <c r="P821" t="s">
        <v>26</v>
      </c>
      <c r="Q821" t="s">
        <v>30</v>
      </c>
      <c r="R821" t="s">
        <v>111</v>
      </c>
      <c r="S821" t="s">
        <v>80</v>
      </c>
      <c r="W821">
        <v>5079.0200000000004</v>
      </c>
      <c r="X821" t="s">
        <v>1825</v>
      </c>
      <c r="Y821" t="s">
        <v>1826</v>
      </c>
      <c r="Z821" t="s">
        <v>31</v>
      </c>
    </row>
    <row r="822" spans="1:26" x14ac:dyDescent="0.3">
      <c r="A822" t="s">
        <v>26</v>
      </c>
      <c r="B822" t="s">
        <v>27</v>
      </c>
      <c r="C822">
        <v>2021</v>
      </c>
      <c r="D822">
        <v>8</v>
      </c>
      <c r="E822" t="s">
        <v>28</v>
      </c>
      <c r="F822" t="s">
        <v>1048</v>
      </c>
      <c r="G822" s="2">
        <v>44229</v>
      </c>
      <c r="H822" s="2">
        <v>44229</v>
      </c>
      <c r="I822">
        <v>189</v>
      </c>
      <c r="J822" t="s">
        <v>29</v>
      </c>
      <c r="K822" t="s">
        <v>112</v>
      </c>
      <c r="L822" t="s">
        <v>474</v>
      </c>
      <c r="M822" t="s">
        <v>113</v>
      </c>
      <c r="P822" t="s">
        <v>26</v>
      </c>
      <c r="Q822" t="s">
        <v>30</v>
      </c>
      <c r="R822" t="s">
        <v>111</v>
      </c>
      <c r="S822" t="s">
        <v>62</v>
      </c>
      <c r="W822">
        <v>3836.6</v>
      </c>
      <c r="X822" t="s">
        <v>1827</v>
      </c>
      <c r="Y822" t="s">
        <v>1828</v>
      </c>
      <c r="Z822" t="s">
        <v>31</v>
      </c>
    </row>
    <row r="823" spans="1:26" x14ac:dyDescent="0.3">
      <c r="A823" t="s">
        <v>26</v>
      </c>
      <c r="B823" t="s">
        <v>27</v>
      </c>
      <c r="C823">
        <v>2021</v>
      </c>
      <c r="D823">
        <v>8</v>
      </c>
      <c r="E823" t="s">
        <v>28</v>
      </c>
      <c r="F823" t="s">
        <v>1048</v>
      </c>
      <c r="G823" s="2">
        <v>44229</v>
      </c>
      <c r="H823" s="2">
        <v>44229</v>
      </c>
      <c r="I823">
        <v>191</v>
      </c>
      <c r="J823" t="s">
        <v>29</v>
      </c>
      <c r="K823" t="s">
        <v>112</v>
      </c>
      <c r="L823" t="s">
        <v>474</v>
      </c>
      <c r="M823" t="s">
        <v>113</v>
      </c>
      <c r="P823" t="s">
        <v>26</v>
      </c>
      <c r="Q823" t="s">
        <v>30</v>
      </c>
      <c r="R823" t="s">
        <v>111</v>
      </c>
      <c r="S823" t="s">
        <v>71</v>
      </c>
      <c r="W823">
        <v>4705.3599999999997</v>
      </c>
      <c r="X823" t="s">
        <v>1829</v>
      </c>
      <c r="Y823" t="s">
        <v>1830</v>
      </c>
      <c r="Z823" t="s">
        <v>31</v>
      </c>
    </row>
    <row r="824" spans="1:26" x14ac:dyDescent="0.3">
      <c r="A824" t="s">
        <v>26</v>
      </c>
      <c r="B824" t="s">
        <v>27</v>
      </c>
      <c r="C824">
        <v>2021</v>
      </c>
      <c r="D824">
        <v>8</v>
      </c>
      <c r="E824" t="s">
        <v>28</v>
      </c>
      <c r="F824" t="s">
        <v>1048</v>
      </c>
      <c r="G824" s="2">
        <v>44229</v>
      </c>
      <c r="H824" s="2">
        <v>44229</v>
      </c>
      <c r="I824">
        <v>193</v>
      </c>
      <c r="J824" t="s">
        <v>29</v>
      </c>
      <c r="K824" t="s">
        <v>112</v>
      </c>
      <c r="L824" t="s">
        <v>474</v>
      </c>
      <c r="M824" t="s">
        <v>113</v>
      </c>
      <c r="P824" t="s">
        <v>26</v>
      </c>
      <c r="Q824" t="s">
        <v>30</v>
      </c>
      <c r="R824" t="s">
        <v>111</v>
      </c>
      <c r="S824" t="s">
        <v>85</v>
      </c>
      <c r="W824">
        <v>6353.26</v>
      </c>
      <c r="X824" t="s">
        <v>1831</v>
      </c>
      <c r="Y824" t="s">
        <v>1832</v>
      </c>
      <c r="Z824" t="s">
        <v>31</v>
      </c>
    </row>
    <row r="825" spans="1:26" x14ac:dyDescent="0.3">
      <c r="A825" t="s">
        <v>26</v>
      </c>
      <c r="B825" t="s">
        <v>27</v>
      </c>
      <c r="C825">
        <v>2021</v>
      </c>
      <c r="D825">
        <v>8</v>
      </c>
      <c r="E825" t="s">
        <v>28</v>
      </c>
      <c r="F825" t="s">
        <v>1048</v>
      </c>
      <c r="G825" s="2">
        <v>44229</v>
      </c>
      <c r="H825" s="2">
        <v>44229</v>
      </c>
      <c r="I825">
        <v>195</v>
      </c>
      <c r="J825" t="s">
        <v>29</v>
      </c>
      <c r="K825" t="s">
        <v>112</v>
      </c>
      <c r="L825" t="s">
        <v>474</v>
      </c>
      <c r="M825" t="s">
        <v>113</v>
      </c>
      <c r="P825" t="s">
        <v>26</v>
      </c>
      <c r="Q825" t="s">
        <v>30</v>
      </c>
      <c r="R825" t="s">
        <v>111</v>
      </c>
      <c r="S825" t="s">
        <v>97</v>
      </c>
      <c r="W825">
        <v>3690.16</v>
      </c>
      <c r="X825" t="s">
        <v>1833</v>
      </c>
      <c r="Y825" t="s">
        <v>1834</v>
      </c>
      <c r="Z825" t="s">
        <v>31</v>
      </c>
    </row>
    <row r="826" spans="1:26" x14ac:dyDescent="0.3">
      <c r="A826" t="s">
        <v>26</v>
      </c>
      <c r="B826" t="s">
        <v>27</v>
      </c>
      <c r="C826">
        <v>2021</v>
      </c>
      <c r="D826">
        <v>8</v>
      </c>
      <c r="E826" t="s">
        <v>28</v>
      </c>
      <c r="F826" t="s">
        <v>1048</v>
      </c>
      <c r="G826" s="2">
        <v>44229</v>
      </c>
      <c r="H826" s="2">
        <v>44229</v>
      </c>
      <c r="I826">
        <v>197</v>
      </c>
      <c r="J826" t="s">
        <v>29</v>
      </c>
      <c r="K826" t="s">
        <v>112</v>
      </c>
      <c r="L826" t="s">
        <v>474</v>
      </c>
      <c r="M826" t="s">
        <v>113</v>
      </c>
      <c r="P826" t="s">
        <v>26</v>
      </c>
      <c r="Q826" t="s">
        <v>30</v>
      </c>
      <c r="R826" t="s">
        <v>111</v>
      </c>
      <c r="S826" t="s">
        <v>82</v>
      </c>
      <c r="W826">
        <v>3709.5</v>
      </c>
      <c r="X826" t="s">
        <v>1835</v>
      </c>
      <c r="Y826" t="s">
        <v>1836</v>
      </c>
      <c r="Z826" t="s">
        <v>31</v>
      </c>
    </row>
    <row r="827" spans="1:26" x14ac:dyDescent="0.3">
      <c r="A827" t="s">
        <v>26</v>
      </c>
      <c r="B827" t="s">
        <v>27</v>
      </c>
      <c r="C827">
        <v>2021</v>
      </c>
      <c r="D827">
        <v>8</v>
      </c>
      <c r="E827" t="s">
        <v>28</v>
      </c>
      <c r="F827" t="s">
        <v>1048</v>
      </c>
      <c r="G827" s="2">
        <v>44229</v>
      </c>
      <c r="H827" s="2">
        <v>44229</v>
      </c>
      <c r="I827">
        <v>199</v>
      </c>
      <c r="J827" t="s">
        <v>29</v>
      </c>
      <c r="K827" t="s">
        <v>112</v>
      </c>
      <c r="L827" t="s">
        <v>474</v>
      </c>
      <c r="M827" t="s">
        <v>113</v>
      </c>
      <c r="P827" t="s">
        <v>26</v>
      </c>
      <c r="Q827" t="s">
        <v>30</v>
      </c>
      <c r="R827" t="s">
        <v>111</v>
      </c>
      <c r="S827" t="s">
        <v>150</v>
      </c>
      <c r="W827">
        <v>40523.53</v>
      </c>
      <c r="X827" t="s">
        <v>1837</v>
      </c>
      <c r="Y827" t="s">
        <v>1838</v>
      </c>
      <c r="Z827" t="s">
        <v>31</v>
      </c>
    </row>
    <row r="828" spans="1:26" x14ac:dyDescent="0.3">
      <c r="A828" t="s">
        <v>26</v>
      </c>
      <c r="B828" t="s">
        <v>27</v>
      </c>
      <c r="C828">
        <v>2021</v>
      </c>
      <c r="D828">
        <v>8</v>
      </c>
      <c r="E828" t="s">
        <v>28</v>
      </c>
      <c r="F828" t="s">
        <v>1048</v>
      </c>
      <c r="G828" s="2">
        <v>44229</v>
      </c>
      <c r="H828" s="2">
        <v>44229</v>
      </c>
      <c r="I828">
        <v>201</v>
      </c>
      <c r="J828" t="s">
        <v>29</v>
      </c>
      <c r="K828" t="s">
        <v>112</v>
      </c>
      <c r="L828" t="s">
        <v>474</v>
      </c>
      <c r="M828" t="s">
        <v>113</v>
      </c>
      <c r="P828" t="s">
        <v>26</v>
      </c>
      <c r="Q828" t="s">
        <v>30</v>
      </c>
      <c r="R828" t="s">
        <v>111</v>
      </c>
      <c r="S828" t="s">
        <v>41</v>
      </c>
      <c r="W828">
        <v>14912.05</v>
      </c>
      <c r="X828" t="s">
        <v>1839</v>
      </c>
      <c r="Y828" t="s">
        <v>1840</v>
      </c>
      <c r="Z828" t="s">
        <v>31</v>
      </c>
    </row>
    <row r="829" spans="1:26" x14ac:dyDescent="0.3">
      <c r="A829" t="s">
        <v>26</v>
      </c>
      <c r="B829" t="s">
        <v>27</v>
      </c>
      <c r="C829">
        <v>2021</v>
      </c>
      <c r="D829">
        <v>8</v>
      </c>
      <c r="E829" t="s">
        <v>28</v>
      </c>
      <c r="F829" t="s">
        <v>1048</v>
      </c>
      <c r="G829" s="2">
        <v>44229</v>
      </c>
      <c r="H829" s="2">
        <v>44229</v>
      </c>
      <c r="I829">
        <v>204</v>
      </c>
      <c r="J829" t="s">
        <v>29</v>
      </c>
      <c r="K829" t="s">
        <v>112</v>
      </c>
      <c r="L829" t="s">
        <v>474</v>
      </c>
      <c r="M829" t="s">
        <v>113</v>
      </c>
      <c r="P829" t="s">
        <v>26</v>
      </c>
      <c r="Q829" t="s">
        <v>30</v>
      </c>
      <c r="R829" t="s">
        <v>111</v>
      </c>
      <c r="S829" t="s">
        <v>74</v>
      </c>
      <c r="W829">
        <v>36101.89</v>
      </c>
      <c r="X829" t="s">
        <v>1841</v>
      </c>
      <c r="Y829" t="s">
        <v>1842</v>
      </c>
      <c r="Z829" t="s">
        <v>31</v>
      </c>
    </row>
    <row r="830" spans="1:26" x14ac:dyDescent="0.3">
      <c r="A830" t="s">
        <v>26</v>
      </c>
      <c r="B830" t="s">
        <v>27</v>
      </c>
      <c r="C830">
        <v>2021</v>
      </c>
      <c r="D830">
        <v>8</v>
      </c>
      <c r="E830" t="s">
        <v>28</v>
      </c>
      <c r="F830" t="s">
        <v>1048</v>
      </c>
      <c r="G830" s="2">
        <v>44229</v>
      </c>
      <c r="H830" s="2">
        <v>44229</v>
      </c>
      <c r="I830">
        <v>205</v>
      </c>
      <c r="J830" t="s">
        <v>29</v>
      </c>
      <c r="K830" t="s">
        <v>112</v>
      </c>
      <c r="L830" t="s">
        <v>474</v>
      </c>
      <c r="M830" t="s">
        <v>113</v>
      </c>
      <c r="P830" t="s">
        <v>26</v>
      </c>
      <c r="Q830" t="s">
        <v>30</v>
      </c>
      <c r="R830" t="s">
        <v>111</v>
      </c>
      <c r="S830" t="s">
        <v>94</v>
      </c>
      <c r="W830">
        <v>11614.67</v>
      </c>
      <c r="X830" t="s">
        <v>1843</v>
      </c>
      <c r="Y830" t="s">
        <v>1844</v>
      </c>
      <c r="Z830" t="s">
        <v>31</v>
      </c>
    </row>
    <row r="831" spans="1:26" x14ac:dyDescent="0.3">
      <c r="A831" t="s">
        <v>26</v>
      </c>
      <c r="B831" t="s">
        <v>27</v>
      </c>
      <c r="C831">
        <v>2021</v>
      </c>
      <c r="D831">
        <v>8</v>
      </c>
      <c r="E831" t="s">
        <v>28</v>
      </c>
      <c r="F831" t="s">
        <v>1048</v>
      </c>
      <c r="G831" s="2">
        <v>44229</v>
      </c>
      <c r="H831" s="2">
        <v>44229</v>
      </c>
      <c r="I831">
        <v>209</v>
      </c>
      <c r="J831" t="s">
        <v>29</v>
      </c>
      <c r="K831" t="s">
        <v>112</v>
      </c>
      <c r="L831" t="s">
        <v>474</v>
      </c>
      <c r="M831" t="s">
        <v>113</v>
      </c>
      <c r="P831" t="s">
        <v>26</v>
      </c>
      <c r="Q831" t="s">
        <v>30</v>
      </c>
      <c r="R831" t="s">
        <v>111</v>
      </c>
      <c r="S831" t="s">
        <v>59</v>
      </c>
      <c r="W831">
        <v>4371.25</v>
      </c>
      <c r="X831" t="s">
        <v>1845</v>
      </c>
      <c r="Y831" t="s">
        <v>1846</v>
      </c>
      <c r="Z831" t="s">
        <v>31</v>
      </c>
    </row>
    <row r="832" spans="1:26" x14ac:dyDescent="0.3">
      <c r="A832" t="s">
        <v>26</v>
      </c>
      <c r="B832" t="s">
        <v>27</v>
      </c>
      <c r="C832">
        <v>2021</v>
      </c>
      <c r="D832">
        <v>8</v>
      </c>
      <c r="E832" t="s">
        <v>28</v>
      </c>
      <c r="F832" t="s">
        <v>1048</v>
      </c>
      <c r="G832" s="2">
        <v>44229</v>
      </c>
      <c r="H832" s="2">
        <v>44229</v>
      </c>
      <c r="I832">
        <v>211</v>
      </c>
      <c r="J832" t="s">
        <v>29</v>
      </c>
      <c r="K832" t="s">
        <v>112</v>
      </c>
      <c r="L832" t="s">
        <v>474</v>
      </c>
      <c r="M832" t="s">
        <v>113</v>
      </c>
      <c r="P832" t="s">
        <v>26</v>
      </c>
      <c r="Q832" t="s">
        <v>30</v>
      </c>
      <c r="R832" t="s">
        <v>111</v>
      </c>
      <c r="S832" t="s">
        <v>60</v>
      </c>
      <c r="W832">
        <v>12244.29</v>
      </c>
      <c r="X832" t="s">
        <v>1847</v>
      </c>
      <c r="Y832" t="s">
        <v>1848</v>
      </c>
      <c r="Z832" t="s">
        <v>31</v>
      </c>
    </row>
    <row r="833" spans="1:26" x14ac:dyDescent="0.3">
      <c r="A833" t="s">
        <v>26</v>
      </c>
      <c r="B833" t="s">
        <v>27</v>
      </c>
      <c r="C833">
        <v>2021</v>
      </c>
      <c r="D833">
        <v>8</v>
      </c>
      <c r="E833" t="s">
        <v>28</v>
      </c>
      <c r="F833" t="s">
        <v>1048</v>
      </c>
      <c r="G833" s="2">
        <v>44229</v>
      </c>
      <c r="H833" s="2">
        <v>44229</v>
      </c>
      <c r="I833">
        <v>213</v>
      </c>
      <c r="J833" t="s">
        <v>29</v>
      </c>
      <c r="K833" t="s">
        <v>112</v>
      </c>
      <c r="L833" t="s">
        <v>474</v>
      </c>
      <c r="M833" t="s">
        <v>113</v>
      </c>
      <c r="P833" t="s">
        <v>26</v>
      </c>
      <c r="Q833" t="s">
        <v>30</v>
      </c>
      <c r="R833" t="s">
        <v>111</v>
      </c>
      <c r="S833" t="s">
        <v>63</v>
      </c>
      <c r="W833">
        <v>4377.28</v>
      </c>
      <c r="X833" t="s">
        <v>1849</v>
      </c>
      <c r="Y833" t="s">
        <v>1850</v>
      </c>
      <c r="Z833" t="s">
        <v>31</v>
      </c>
    </row>
    <row r="834" spans="1:26" x14ac:dyDescent="0.3">
      <c r="A834" t="s">
        <v>26</v>
      </c>
      <c r="B834" t="s">
        <v>27</v>
      </c>
      <c r="C834">
        <v>2021</v>
      </c>
      <c r="D834">
        <v>8</v>
      </c>
      <c r="E834" t="s">
        <v>28</v>
      </c>
      <c r="F834" t="s">
        <v>1048</v>
      </c>
      <c r="G834" s="2">
        <v>44229</v>
      </c>
      <c r="H834" s="2">
        <v>44229</v>
      </c>
      <c r="I834">
        <v>215</v>
      </c>
      <c r="J834" t="s">
        <v>29</v>
      </c>
      <c r="K834" t="s">
        <v>112</v>
      </c>
      <c r="L834" t="s">
        <v>474</v>
      </c>
      <c r="M834" t="s">
        <v>113</v>
      </c>
      <c r="P834" t="s">
        <v>26</v>
      </c>
      <c r="Q834" t="s">
        <v>30</v>
      </c>
      <c r="R834" t="s">
        <v>111</v>
      </c>
      <c r="S834" t="s">
        <v>34</v>
      </c>
      <c r="W834">
        <v>5562.96</v>
      </c>
      <c r="X834" t="s">
        <v>1851</v>
      </c>
      <c r="Y834" t="s">
        <v>1852</v>
      </c>
      <c r="Z834" t="s">
        <v>31</v>
      </c>
    </row>
    <row r="835" spans="1:26" x14ac:dyDescent="0.3">
      <c r="A835" t="s">
        <v>26</v>
      </c>
      <c r="B835" t="s">
        <v>27</v>
      </c>
      <c r="C835">
        <v>2021</v>
      </c>
      <c r="D835">
        <v>8</v>
      </c>
      <c r="E835" t="s">
        <v>28</v>
      </c>
      <c r="F835" t="s">
        <v>1048</v>
      </c>
      <c r="G835" s="2">
        <v>44229</v>
      </c>
      <c r="H835" s="2">
        <v>44229</v>
      </c>
      <c r="I835">
        <v>216</v>
      </c>
      <c r="J835" t="s">
        <v>29</v>
      </c>
      <c r="K835" t="s">
        <v>112</v>
      </c>
      <c r="L835" t="s">
        <v>474</v>
      </c>
      <c r="M835" t="s">
        <v>113</v>
      </c>
      <c r="P835" t="s">
        <v>26</v>
      </c>
      <c r="Q835" t="s">
        <v>30</v>
      </c>
      <c r="R835" t="s">
        <v>111</v>
      </c>
      <c r="S835" t="s">
        <v>141</v>
      </c>
      <c r="W835">
        <v>13660.09</v>
      </c>
      <c r="X835" t="s">
        <v>1853</v>
      </c>
      <c r="Y835" t="s">
        <v>1854</v>
      </c>
      <c r="Z835" t="s">
        <v>31</v>
      </c>
    </row>
    <row r="836" spans="1:26" x14ac:dyDescent="0.3">
      <c r="A836" t="s">
        <v>26</v>
      </c>
      <c r="B836" t="s">
        <v>27</v>
      </c>
      <c r="C836">
        <v>2021</v>
      </c>
      <c r="D836">
        <v>8</v>
      </c>
      <c r="E836" t="s">
        <v>28</v>
      </c>
      <c r="F836" t="s">
        <v>1048</v>
      </c>
      <c r="G836" s="2">
        <v>44229</v>
      </c>
      <c r="H836" s="2">
        <v>44229</v>
      </c>
      <c r="I836">
        <v>218</v>
      </c>
      <c r="J836" t="s">
        <v>29</v>
      </c>
      <c r="K836" t="s">
        <v>112</v>
      </c>
      <c r="L836" t="s">
        <v>474</v>
      </c>
      <c r="M836" t="s">
        <v>113</v>
      </c>
      <c r="P836" t="s">
        <v>26</v>
      </c>
      <c r="Q836" t="s">
        <v>30</v>
      </c>
      <c r="R836" t="s">
        <v>111</v>
      </c>
      <c r="S836" t="s">
        <v>118</v>
      </c>
      <c r="W836">
        <v>4481.1099999999997</v>
      </c>
      <c r="X836" t="s">
        <v>1855</v>
      </c>
      <c r="Y836" t="s">
        <v>1856</v>
      </c>
      <c r="Z836" t="s">
        <v>31</v>
      </c>
    </row>
    <row r="837" spans="1:26" x14ac:dyDescent="0.3">
      <c r="A837" t="s">
        <v>26</v>
      </c>
      <c r="B837" t="s">
        <v>27</v>
      </c>
      <c r="C837">
        <v>2021</v>
      </c>
      <c r="D837">
        <v>8</v>
      </c>
      <c r="E837" t="s">
        <v>28</v>
      </c>
      <c r="F837" t="s">
        <v>1048</v>
      </c>
      <c r="G837" s="2">
        <v>44229</v>
      </c>
      <c r="H837" s="2">
        <v>44229</v>
      </c>
      <c r="I837">
        <v>219</v>
      </c>
      <c r="J837" t="s">
        <v>29</v>
      </c>
      <c r="K837" t="s">
        <v>112</v>
      </c>
      <c r="L837" t="s">
        <v>474</v>
      </c>
      <c r="M837" t="s">
        <v>113</v>
      </c>
      <c r="P837" t="s">
        <v>26</v>
      </c>
      <c r="Q837" t="s">
        <v>30</v>
      </c>
      <c r="R837" t="s">
        <v>111</v>
      </c>
      <c r="S837" t="s">
        <v>57</v>
      </c>
      <c r="W837">
        <v>13724.31</v>
      </c>
      <c r="X837" t="s">
        <v>1857</v>
      </c>
      <c r="Y837" t="s">
        <v>1858</v>
      </c>
      <c r="Z837" t="s">
        <v>31</v>
      </c>
    </row>
    <row r="838" spans="1:26" x14ac:dyDescent="0.3">
      <c r="A838" t="s">
        <v>26</v>
      </c>
      <c r="B838" t="s">
        <v>27</v>
      </c>
      <c r="C838">
        <v>2021</v>
      </c>
      <c r="D838">
        <v>8</v>
      </c>
      <c r="E838" t="s">
        <v>28</v>
      </c>
      <c r="F838" t="s">
        <v>1048</v>
      </c>
      <c r="G838" s="2">
        <v>44229</v>
      </c>
      <c r="H838" s="2">
        <v>44229</v>
      </c>
      <c r="I838">
        <v>221</v>
      </c>
      <c r="J838" t="s">
        <v>29</v>
      </c>
      <c r="K838" t="s">
        <v>112</v>
      </c>
      <c r="L838" t="s">
        <v>474</v>
      </c>
      <c r="M838" t="s">
        <v>113</v>
      </c>
      <c r="P838" t="s">
        <v>26</v>
      </c>
      <c r="Q838" t="s">
        <v>30</v>
      </c>
      <c r="R838" t="s">
        <v>111</v>
      </c>
      <c r="S838" t="s">
        <v>75</v>
      </c>
      <c r="W838">
        <v>4900.29</v>
      </c>
      <c r="X838" t="s">
        <v>1859</v>
      </c>
      <c r="Y838" t="s">
        <v>1860</v>
      </c>
      <c r="Z838" t="s">
        <v>31</v>
      </c>
    </row>
    <row r="839" spans="1:26" x14ac:dyDescent="0.3">
      <c r="A839" t="s">
        <v>26</v>
      </c>
      <c r="B839" t="s">
        <v>27</v>
      </c>
      <c r="C839">
        <v>2021</v>
      </c>
      <c r="D839">
        <v>8</v>
      </c>
      <c r="E839" t="s">
        <v>28</v>
      </c>
      <c r="F839" t="s">
        <v>1048</v>
      </c>
      <c r="G839" s="2">
        <v>44229</v>
      </c>
      <c r="H839" s="2">
        <v>44229</v>
      </c>
      <c r="I839">
        <v>223</v>
      </c>
      <c r="J839" t="s">
        <v>29</v>
      </c>
      <c r="K839" t="s">
        <v>112</v>
      </c>
      <c r="L839" t="s">
        <v>474</v>
      </c>
      <c r="M839" t="s">
        <v>113</v>
      </c>
      <c r="P839" t="s">
        <v>26</v>
      </c>
      <c r="Q839" t="s">
        <v>30</v>
      </c>
      <c r="R839" t="s">
        <v>111</v>
      </c>
      <c r="S839" t="s">
        <v>149</v>
      </c>
      <c r="W839">
        <v>6018.25</v>
      </c>
      <c r="X839" t="s">
        <v>1861</v>
      </c>
      <c r="Y839" t="s">
        <v>1862</v>
      </c>
      <c r="Z839" t="s">
        <v>31</v>
      </c>
    </row>
    <row r="840" spans="1:26" x14ac:dyDescent="0.3">
      <c r="A840" t="s">
        <v>26</v>
      </c>
      <c r="B840" t="s">
        <v>27</v>
      </c>
      <c r="C840">
        <v>2021</v>
      </c>
      <c r="D840">
        <v>8</v>
      </c>
      <c r="E840" t="s">
        <v>28</v>
      </c>
      <c r="F840" t="s">
        <v>1048</v>
      </c>
      <c r="G840" s="2">
        <v>44229</v>
      </c>
      <c r="H840" s="2">
        <v>44229</v>
      </c>
      <c r="I840">
        <v>240</v>
      </c>
      <c r="J840" t="s">
        <v>29</v>
      </c>
      <c r="K840" t="s">
        <v>112</v>
      </c>
      <c r="L840" t="s">
        <v>474</v>
      </c>
      <c r="M840" t="s">
        <v>113</v>
      </c>
      <c r="P840" t="s">
        <v>26</v>
      </c>
      <c r="Q840" t="s">
        <v>30</v>
      </c>
      <c r="R840" t="s">
        <v>111</v>
      </c>
      <c r="S840" t="s">
        <v>126</v>
      </c>
      <c r="W840">
        <v>12767.67</v>
      </c>
      <c r="X840" t="s">
        <v>1863</v>
      </c>
      <c r="Y840" t="s">
        <v>1864</v>
      </c>
      <c r="Z840" t="s">
        <v>31</v>
      </c>
    </row>
    <row r="841" spans="1:26" x14ac:dyDescent="0.3">
      <c r="A841" t="s">
        <v>26</v>
      </c>
      <c r="B841" t="s">
        <v>27</v>
      </c>
      <c r="C841">
        <v>2021</v>
      </c>
      <c r="D841">
        <v>8</v>
      </c>
      <c r="E841" t="s">
        <v>78</v>
      </c>
      <c r="F841" t="s">
        <v>1865</v>
      </c>
      <c r="G841" s="2">
        <v>44230</v>
      </c>
      <c r="H841" s="2">
        <v>44232</v>
      </c>
      <c r="I841">
        <v>36</v>
      </c>
      <c r="J841" t="s">
        <v>29</v>
      </c>
      <c r="K841" t="s">
        <v>112</v>
      </c>
      <c r="L841" t="s">
        <v>474</v>
      </c>
      <c r="M841" t="s">
        <v>113</v>
      </c>
      <c r="P841" t="s">
        <v>26</v>
      </c>
      <c r="Q841" t="s">
        <v>30</v>
      </c>
      <c r="R841" t="s">
        <v>111</v>
      </c>
      <c r="S841" t="s">
        <v>65</v>
      </c>
      <c r="W841">
        <v>-12.46</v>
      </c>
      <c r="X841" t="s">
        <v>1866</v>
      </c>
      <c r="Y841" t="s">
        <v>1867</v>
      </c>
      <c r="Z841" t="s">
        <v>79</v>
      </c>
    </row>
    <row r="842" spans="1:26" x14ac:dyDescent="0.3">
      <c r="A842" t="s">
        <v>26</v>
      </c>
      <c r="B842" t="s">
        <v>27</v>
      </c>
      <c r="C842">
        <v>2021</v>
      </c>
      <c r="D842">
        <v>8</v>
      </c>
      <c r="E842" t="s">
        <v>28</v>
      </c>
      <c r="F842" t="s">
        <v>1075</v>
      </c>
      <c r="G842" s="2">
        <v>44235</v>
      </c>
      <c r="H842" s="2">
        <v>44235</v>
      </c>
      <c r="I842">
        <v>118</v>
      </c>
      <c r="J842" t="s">
        <v>29</v>
      </c>
      <c r="K842" t="s">
        <v>112</v>
      </c>
      <c r="L842" t="s">
        <v>474</v>
      </c>
      <c r="M842" t="s">
        <v>113</v>
      </c>
      <c r="P842" t="s">
        <v>26</v>
      </c>
      <c r="Q842" t="s">
        <v>30</v>
      </c>
      <c r="R842" t="s">
        <v>111</v>
      </c>
      <c r="S842" t="s">
        <v>68</v>
      </c>
      <c r="W842">
        <v>4112</v>
      </c>
      <c r="X842" t="s">
        <v>1868</v>
      </c>
      <c r="Y842" t="s">
        <v>1869</v>
      </c>
      <c r="Z842" t="s">
        <v>31</v>
      </c>
    </row>
    <row r="843" spans="1:26" x14ac:dyDescent="0.3">
      <c r="A843" t="s">
        <v>26</v>
      </c>
      <c r="B843" t="s">
        <v>27</v>
      </c>
      <c r="C843">
        <v>2021</v>
      </c>
      <c r="D843">
        <v>8</v>
      </c>
      <c r="E843" t="s">
        <v>28</v>
      </c>
      <c r="F843" t="s">
        <v>1075</v>
      </c>
      <c r="G843" s="2">
        <v>44235</v>
      </c>
      <c r="H843" s="2">
        <v>44235</v>
      </c>
      <c r="I843">
        <v>120</v>
      </c>
      <c r="J843" t="s">
        <v>29</v>
      </c>
      <c r="K843" t="s">
        <v>112</v>
      </c>
      <c r="L843" t="s">
        <v>474</v>
      </c>
      <c r="M843" t="s">
        <v>113</v>
      </c>
      <c r="P843" t="s">
        <v>26</v>
      </c>
      <c r="Q843" t="s">
        <v>30</v>
      </c>
      <c r="R843" t="s">
        <v>111</v>
      </c>
      <c r="S843" t="s">
        <v>73</v>
      </c>
      <c r="W843">
        <v>17622.740000000002</v>
      </c>
      <c r="X843" t="s">
        <v>1870</v>
      </c>
      <c r="Y843" t="s">
        <v>1871</v>
      </c>
      <c r="Z843" t="s">
        <v>31</v>
      </c>
    </row>
    <row r="844" spans="1:26" x14ac:dyDescent="0.3">
      <c r="A844" t="s">
        <v>26</v>
      </c>
      <c r="B844" t="s">
        <v>27</v>
      </c>
      <c r="C844">
        <v>2021</v>
      </c>
      <c r="D844">
        <v>8</v>
      </c>
      <c r="E844" t="s">
        <v>28</v>
      </c>
      <c r="F844" t="s">
        <v>1075</v>
      </c>
      <c r="G844" s="2">
        <v>44235</v>
      </c>
      <c r="H844" s="2">
        <v>44235</v>
      </c>
      <c r="I844">
        <v>122</v>
      </c>
      <c r="J844" t="s">
        <v>29</v>
      </c>
      <c r="K844" t="s">
        <v>112</v>
      </c>
      <c r="L844" t="s">
        <v>474</v>
      </c>
      <c r="M844" t="s">
        <v>113</v>
      </c>
      <c r="P844" t="s">
        <v>26</v>
      </c>
      <c r="Q844" t="s">
        <v>30</v>
      </c>
      <c r="R844" t="s">
        <v>111</v>
      </c>
      <c r="S844" t="s">
        <v>96</v>
      </c>
      <c r="W844">
        <v>13573.94</v>
      </c>
      <c r="X844" t="s">
        <v>1872</v>
      </c>
      <c r="Y844" t="s">
        <v>1873</v>
      </c>
      <c r="Z844" t="s">
        <v>31</v>
      </c>
    </row>
    <row r="845" spans="1:26" x14ac:dyDescent="0.3">
      <c r="A845" t="s">
        <v>26</v>
      </c>
      <c r="B845" t="s">
        <v>27</v>
      </c>
      <c r="C845">
        <v>2021</v>
      </c>
      <c r="D845">
        <v>8</v>
      </c>
      <c r="E845" t="s">
        <v>28</v>
      </c>
      <c r="F845" t="s">
        <v>1082</v>
      </c>
      <c r="G845" s="2">
        <v>44243</v>
      </c>
      <c r="H845" s="2">
        <v>44243</v>
      </c>
      <c r="I845">
        <v>77</v>
      </c>
      <c r="J845" t="s">
        <v>29</v>
      </c>
      <c r="K845" t="s">
        <v>112</v>
      </c>
      <c r="L845" t="s">
        <v>474</v>
      </c>
      <c r="M845" t="s">
        <v>113</v>
      </c>
      <c r="P845" t="s">
        <v>26</v>
      </c>
      <c r="Q845" t="s">
        <v>30</v>
      </c>
      <c r="R845" t="s">
        <v>111</v>
      </c>
      <c r="S845" t="s">
        <v>81</v>
      </c>
      <c r="W845">
        <v>12974.52</v>
      </c>
      <c r="X845" t="s">
        <v>1874</v>
      </c>
      <c r="Y845" t="s">
        <v>1875</v>
      </c>
      <c r="Z845" t="s">
        <v>31</v>
      </c>
    </row>
    <row r="846" spans="1:26" x14ac:dyDescent="0.3">
      <c r="A846" t="s">
        <v>26</v>
      </c>
      <c r="B846" t="s">
        <v>27</v>
      </c>
      <c r="C846">
        <v>2021</v>
      </c>
      <c r="D846">
        <v>8</v>
      </c>
      <c r="E846" t="s">
        <v>28</v>
      </c>
      <c r="F846" t="s">
        <v>1082</v>
      </c>
      <c r="G846" s="2">
        <v>44243</v>
      </c>
      <c r="H846" s="2">
        <v>44243</v>
      </c>
      <c r="I846">
        <v>79</v>
      </c>
      <c r="J846" t="s">
        <v>29</v>
      </c>
      <c r="K846" t="s">
        <v>112</v>
      </c>
      <c r="L846" t="s">
        <v>474</v>
      </c>
      <c r="M846" t="s">
        <v>113</v>
      </c>
      <c r="P846" t="s">
        <v>26</v>
      </c>
      <c r="Q846" t="s">
        <v>30</v>
      </c>
      <c r="R846" t="s">
        <v>111</v>
      </c>
      <c r="S846" t="s">
        <v>106</v>
      </c>
      <c r="W846">
        <v>3631</v>
      </c>
      <c r="X846" t="s">
        <v>1876</v>
      </c>
      <c r="Y846" t="s">
        <v>1877</v>
      </c>
      <c r="Z846" t="s">
        <v>31</v>
      </c>
    </row>
    <row r="847" spans="1:26" x14ac:dyDescent="0.3">
      <c r="A847" t="s">
        <v>26</v>
      </c>
      <c r="B847" t="s">
        <v>27</v>
      </c>
      <c r="C847">
        <v>2021</v>
      </c>
      <c r="D847">
        <v>8</v>
      </c>
      <c r="E847" t="s">
        <v>28</v>
      </c>
      <c r="F847" t="s">
        <v>1082</v>
      </c>
      <c r="G847" s="2">
        <v>44243</v>
      </c>
      <c r="H847" s="2">
        <v>44243</v>
      </c>
      <c r="I847">
        <v>111</v>
      </c>
      <c r="J847" t="s">
        <v>29</v>
      </c>
      <c r="K847" t="s">
        <v>112</v>
      </c>
      <c r="L847" t="s">
        <v>474</v>
      </c>
      <c r="M847" t="s">
        <v>113</v>
      </c>
      <c r="P847" t="s">
        <v>26</v>
      </c>
      <c r="Q847" t="s">
        <v>30</v>
      </c>
      <c r="R847" t="s">
        <v>111</v>
      </c>
      <c r="S847" t="s">
        <v>139</v>
      </c>
      <c r="W847">
        <v>5791.72</v>
      </c>
      <c r="X847" t="s">
        <v>1878</v>
      </c>
      <c r="Y847" t="s">
        <v>1879</v>
      </c>
      <c r="Z847" t="s">
        <v>31</v>
      </c>
    </row>
    <row r="848" spans="1:26" x14ac:dyDescent="0.3">
      <c r="A848" t="s">
        <v>26</v>
      </c>
      <c r="B848" t="s">
        <v>27</v>
      </c>
      <c r="C848">
        <v>2021</v>
      </c>
      <c r="D848">
        <v>8</v>
      </c>
      <c r="E848" t="s">
        <v>28</v>
      </c>
      <c r="F848" t="s">
        <v>1082</v>
      </c>
      <c r="G848" s="2">
        <v>44243</v>
      </c>
      <c r="H848" s="2">
        <v>44243</v>
      </c>
      <c r="I848">
        <v>113</v>
      </c>
      <c r="J848" t="s">
        <v>29</v>
      </c>
      <c r="K848" t="s">
        <v>112</v>
      </c>
      <c r="L848" t="s">
        <v>474</v>
      </c>
      <c r="M848" t="s">
        <v>113</v>
      </c>
      <c r="P848" t="s">
        <v>26</v>
      </c>
      <c r="Q848" t="s">
        <v>30</v>
      </c>
      <c r="R848" t="s">
        <v>111</v>
      </c>
      <c r="S848" t="s">
        <v>92</v>
      </c>
      <c r="W848">
        <v>284.60000000000002</v>
      </c>
      <c r="X848" t="s">
        <v>1880</v>
      </c>
      <c r="Y848" t="s">
        <v>1881</v>
      </c>
      <c r="Z848" t="s">
        <v>31</v>
      </c>
    </row>
    <row r="849" spans="1:26" x14ac:dyDescent="0.3">
      <c r="A849" t="s">
        <v>26</v>
      </c>
      <c r="B849" t="s">
        <v>27</v>
      </c>
      <c r="C849">
        <v>2021</v>
      </c>
      <c r="D849">
        <v>8</v>
      </c>
      <c r="E849" t="s">
        <v>28</v>
      </c>
      <c r="F849" t="s">
        <v>1082</v>
      </c>
      <c r="G849" s="2">
        <v>44243</v>
      </c>
      <c r="H849" s="2">
        <v>44243</v>
      </c>
      <c r="I849">
        <v>117</v>
      </c>
      <c r="J849" t="s">
        <v>29</v>
      </c>
      <c r="K849" t="s">
        <v>112</v>
      </c>
      <c r="L849" t="s">
        <v>474</v>
      </c>
      <c r="M849" t="s">
        <v>113</v>
      </c>
      <c r="P849" t="s">
        <v>26</v>
      </c>
      <c r="Q849" t="s">
        <v>30</v>
      </c>
      <c r="R849" t="s">
        <v>111</v>
      </c>
      <c r="S849" t="s">
        <v>80</v>
      </c>
      <c r="W849">
        <v>2671.75</v>
      </c>
      <c r="X849" t="s">
        <v>1882</v>
      </c>
      <c r="Y849" t="s">
        <v>1883</v>
      </c>
      <c r="Z849" t="s">
        <v>31</v>
      </c>
    </row>
    <row r="850" spans="1:26" x14ac:dyDescent="0.3">
      <c r="A850" t="s">
        <v>26</v>
      </c>
      <c r="B850" t="s">
        <v>27</v>
      </c>
      <c r="C850">
        <v>2021</v>
      </c>
      <c r="D850">
        <v>8</v>
      </c>
      <c r="E850" t="s">
        <v>28</v>
      </c>
      <c r="F850" t="s">
        <v>1082</v>
      </c>
      <c r="G850" s="2">
        <v>44243</v>
      </c>
      <c r="H850" s="2">
        <v>44243</v>
      </c>
      <c r="I850">
        <v>120</v>
      </c>
      <c r="J850" t="s">
        <v>29</v>
      </c>
      <c r="K850" t="s">
        <v>112</v>
      </c>
      <c r="L850" t="s">
        <v>474</v>
      </c>
      <c r="M850" t="s">
        <v>113</v>
      </c>
      <c r="P850" t="s">
        <v>26</v>
      </c>
      <c r="Q850" t="s">
        <v>30</v>
      </c>
      <c r="R850" t="s">
        <v>111</v>
      </c>
      <c r="S850" t="s">
        <v>40</v>
      </c>
      <c r="W850">
        <v>3580</v>
      </c>
      <c r="X850" t="s">
        <v>1884</v>
      </c>
      <c r="Y850" t="s">
        <v>1885</v>
      </c>
      <c r="Z850" t="s">
        <v>31</v>
      </c>
    </row>
    <row r="851" spans="1:26" x14ac:dyDescent="0.3">
      <c r="A851" t="s">
        <v>26</v>
      </c>
      <c r="B851" t="s">
        <v>27</v>
      </c>
      <c r="C851">
        <v>2021</v>
      </c>
      <c r="D851">
        <v>8</v>
      </c>
      <c r="E851" t="s">
        <v>28</v>
      </c>
      <c r="F851" t="s">
        <v>1082</v>
      </c>
      <c r="G851" s="2">
        <v>44243</v>
      </c>
      <c r="H851" s="2">
        <v>44243</v>
      </c>
      <c r="I851">
        <v>122</v>
      </c>
      <c r="J851" t="s">
        <v>29</v>
      </c>
      <c r="K851" t="s">
        <v>112</v>
      </c>
      <c r="L851" t="s">
        <v>474</v>
      </c>
      <c r="M851" t="s">
        <v>113</v>
      </c>
      <c r="P851" t="s">
        <v>26</v>
      </c>
      <c r="Q851" t="s">
        <v>30</v>
      </c>
      <c r="R851" t="s">
        <v>111</v>
      </c>
      <c r="S851" t="s">
        <v>103</v>
      </c>
      <c r="W851">
        <v>11481.39</v>
      </c>
      <c r="X851" t="s">
        <v>1886</v>
      </c>
      <c r="Y851" t="s">
        <v>1887</v>
      </c>
      <c r="Z851" t="s">
        <v>31</v>
      </c>
    </row>
    <row r="852" spans="1:26" x14ac:dyDescent="0.3">
      <c r="A852" t="s">
        <v>26</v>
      </c>
      <c r="B852" t="s">
        <v>27</v>
      </c>
      <c r="C852">
        <v>2021</v>
      </c>
      <c r="D852">
        <v>8</v>
      </c>
      <c r="E852" t="s">
        <v>28</v>
      </c>
      <c r="F852" t="s">
        <v>1082</v>
      </c>
      <c r="G852" s="2">
        <v>44243</v>
      </c>
      <c r="H852" s="2">
        <v>44243</v>
      </c>
      <c r="I852">
        <v>123</v>
      </c>
      <c r="J852" t="s">
        <v>29</v>
      </c>
      <c r="K852" t="s">
        <v>112</v>
      </c>
      <c r="L852" t="s">
        <v>474</v>
      </c>
      <c r="M852" t="s">
        <v>113</v>
      </c>
      <c r="P852" t="s">
        <v>26</v>
      </c>
      <c r="Q852" t="s">
        <v>30</v>
      </c>
      <c r="R852" t="s">
        <v>111</v>
      </c>
      <c r="S852" t="s">
        <v>107</v>
      </c>
      <c r="W852">
        <v>3108.5</v>
      </c>
      <c r="X852" t="s">
        <v>1888</v>
      </c>
      <c r="Y852" t="s">
        <v>1889</v>
      </c>
      <c r="Z852" t="s">
        <v>31</v>
      </c>
    </row>
    <row r="853" spans="1:26" x14ac:dyDescent="0.3">
      <c r="A853" t="s">
        <v>26</v>
      </c>
      <c r="B853" t="s">
        <v>27</v>
      </c>
      <c r="C853">
        <v>2021</v>
      </c>
      <c r="D853">
        <v>8</v>
      </c>
      <c r="E853" t="s">
        <v>28</v>
      </c>
      <c r="F853" t="s">
        <v>1082</v>
      </c>
      <c r="G853" s="2">
        <v>44243</v>
      </c>
      <c r="H853" s="2">
        <v>44243</v>
      </c>
      <c r="I853">
        <v>125</v>
      </c>
      <c r="J853" t="s">
        <v>29</v>
      </c>
      <c r="K853" t="s">
        <v>112</v>
      </c>
      <c r="L853" t="s">
        <v>474</v>
      </c>
      <c r="M853" t="s">
        <v>113</v>
      </c>
      <c r="P853" t="s">
        <v>26</v>
      </c>
      <c r="Q853" t="s">
        <v>30</v>
      </c>
      <c r="R853" t="s">
        <v>111</v>
      </c>
      <c r="S853" t="s">
        <v>53</v>
      </c>
      <c r="W853">
        <v>10787.12</v>
      </c>
      <c r="X853" t="s">
        <v>1890</v>
      </c>
      <c r="Y853" t="s">
        <v>1891</v>
      </c>
      <c r="Z853" t="s">
        <v>31</v>
      </c>
    </row>
    <row r="854" spans="1:26" x14ac:dyDescent="0.3">
      <c r="A854" t="s">
        <v>26</v>
      </c>
      <c r="B854" t="s">
        <v>27</v>
      </c>
      <c r="C854">
        <v>2021</v>
      </c>
      <c r="D854">
        <v>8</v>
      </c>
      <c r="E854" t="s">
        <v>28</v>
      </c>
      <c r="F854" t="s">
        <v>1091</v>
      </c>
      <c r="G854" s="2">
        <v>44250</v>
      </c>
      <c r="H854" s="2">
        <v>44250</v>
      </c>
      <c r="I854">
        <v>166</v>
      </c>
      <c r="J854" t="s">
        <v>29</v>
      </c>
      <c r="K854" t="s">
        <v>112</v>
      </c>
      <c r="L854" t="s">
        <v>474</v>
      </c>
      <c r="M854" t="s">
        <v>113</v>
      </c>
      <c r="P854" t="s">
        <v>26</v>
      </c>
      <c r="Q854" t="s">
        <v>30</v>
      </c>
      <c r="R854" t="s">
        <v>111</v>
      </c>
      <c r="S854" t="s">
        <v>33</v>
      </c>
      <c r="W854">
        <v>3984.43</v>
      </c>
      <c r="X854" t="s">
        <v>1892</v>
      </c>
      <c r="Y854" t="s">
        <v>1893</v>
      </c>
      <c r="Z854" t="s">
        <v>31</v>
      </c>
    </row>
    <row r="855" spans="1:26" x14ac:dyDescent="0.3">
      <c r="A855" t="s">
        <v>26</v>
      </c>
      <c r="B855" t="s">
        <v>27</v>
      </c>
      <c r="C855">
        <v>2021</v>
      </c>
      <c r="D855">
        <v>8</v>
      </c>
      <c r="E855" t="s">
        <v>28</v>
      </c>
      <c r="F855" t="s">
        <v>1091</v>
      </c>
      <c r="G855" s="2">
        <v>44250</v>
      </c>
      <c r="H855" s="2">
        <v>44250</v>
      </c>
      <c r="I855">
        <v>168</v>
      </c>
      <c r="J855" t="s">
        <v>29</v>
      </c>
      <c r="K855" t="s">
        <v>112</v>
      </c>
      <c r="L855" t="s">
        <v>474</v>
      </c>
      <c r="M855" t="s">
        <v>113</v>
      </c>
      <c r="P855" t="s">
        <v>26</v>
      </c>
      <c r="Q855" t="s">
        <v>30</v>
      </c>
      <c r="R855" t="s">
        <v>111</v>
      </c>
      <c r="S855" t="s">
        <v>48</v>
      </c>
      <c r="W855">
        <v>9815.23</v>
      </c>
      <c r="X855" t="s">
        <v>1894</v>
      </c>
      <c r="Y855" t="s">
        <v>1895</v>
      </c>
      <c r="Z855" t="s">
        <v>31</v>
      </c>
    </row>
    <row r="856" spans="1:26" x14ac:dyDescent="0.3">
      <c r="A856" t="s">
        <v>26</v>
      </c>
      <c r="B856" t="s">
        <v>27</v>
      </c>
      <c r="C856">
        <v>2021</v>
      </c>
      <c r="D856">
        <v>8</v>
      </c>
      <c r="E856" t="s">
        <v>28</v>
      </c>
      <c r="F856" t="s">
        <v>1091</v>
      </c>
      <c r="G856" s="2">
        <v>44250</v>
      </c>
      <c r="H856" s="2">
        <v>44250</v>
      </c>
      <c r="I856">
        <v>170</v>
      </c>
      <c r="J856" t="s">
        <v>29</v>
      </c>
      <c r="K856" t="s">
        <v>112</v>
      </c>
      <c r="L856" t="s">
        <v>474</v>
      </c>
      <c r="M856" t="s">
        <v>113</v>
      </c>
      <c r="P856" t="s">
        <v>26</v>
      </c>
      <c r="Q856" t="s">
        <v>30</v>
      </c>
      <c r="R856" t="s">
        <v>111</v>
      </c>
      <c r="S856" t="s">
        <v>55</v>
      </c>
      <c r="W856">
        <v>11613.5</v>
      </c>
      <c r="X856" t="s">
        <v>1896</v>
      </c>
      <c r="Y856" t="s">
        <v>1897</v>
      </c>
      <c r="Z856" t="s">
        <v>31</v>
      </c>
    </row>
    <row r="857" spans="1:26" x14ac:dyDescent="0.3">
      <c r="A857" t="s">
        <v>26</v>
      </c>
      <c r="B857" t="s">
        <v>27</v>
      </c>
      <c r="C857">
        <v>2021</v>
      </c>
      <c r="D857">
        <v>8</v>
      </c>
      <c r="E857" t="s">
        <v>28</v>
      </c>
      <c r="F857" t="s">
        <v>1091</v>
      </c>
      <c r="G857" s="2">
        <v>44250</v>
      </c>
      <c r="H857" s="2">
        <v>44250</v>
      </c>
      <c r="I857">
        <v>176</v>
      </c>
      <c r="J857" t="s">
        <v>29</v>
      </c>
      <c r="K857" t="s">
        <v>112</v>
      </c>
      <c r="L857" t="s">
        <v>474</v>
      </c>
      <c r="M857" t="s">
        <v>113</v>
      </c>
      <c r="P857" t="s">
        <v>26</v>
      </c>
      <c r="Q857" t="s">
        <v>30</v>
      </c>
      <c r="R857" t="s">
        <v>111</v>
      </c>
      <c r="S857" t="s">
        <v>133</v>
      </c>
      <c r="W857">
        <v>8479.2800000000007</v>
      </c>
      <c r="X857" t="s">
        <v>1898</v>
      </c>
      <c r="Y857" t="s">
        <v>1899</v>
      </c>
      <c r="Z857" t="s">
        <v>31</v>
      </c>
    </row>
    <row r="858" spans="1:26" x14ac:dyDescent="0.3">
      <c r="A858" t="s">
        <v>26</v>
      </c>
      <c r="B858" t="s">
        <v>27</v>
      </c>
      <c r="C858">
        <v>2021</v>
      </c>
      <c r="D858">
        <v>8</v>
      </c>
      <c r="E858" t="s">
        <v>28</v>
      </c>
      <c r="F858" t="s">
        <v>1091</v>
      </c>
      <c r="G858" s="2">
        <v>44250</v>
      </c>
      <c r="H858" s="2">
        <v>44250</v>
      </c>
      <c r="I858">
        <v>178</v>
      </c>
      <c r="J858" t="s">
        <v>29</v>
      </c>
      <c r="K858" t="s">
        <v>112</v>
      </c>
      <c r="L858" t="s">
        <v>474</v>
      </c>
      <c r="M858" t="s">
        <v>113</v>
      </c>
      <c r="P858" t="s">
        <v>26</v>
      </c>
      <c r="Q858" t="s">
        <v>30</v>
      </c>
      <c r="R858" t="s">
        <v>111</v>
      </c>
      <c r="S858" t="s">
        <v>128</v>
      </c>
      <c r="W858">
        <v>24620.3</v>
      </c>
      <c r="X858" t="s">
        <v>1900</v>
      </c>
      <c r="Y858" t="s">
        <v>1901</v>
      </c>
      <c r="Z858" t="s">
        <v>31</v>
      </c>
    </row>
    <row r="859" spans="1:26" x14ac:dyDescent="0.3">
      <c r="A859" t="s">
        <v>26</v>
      </c>
      <c r="B859" t="s">
        <v>27</v>
      </c>
      <c r="C859">
        <v>2021</v>
      </c>
      <c r="D859">
        <v>9</v>
      </c>
      <c r="E859" t="s">
        <v>28</v>
      </c>
      <c r="F859" t="s">
        <v>1902</v>
      </c>
      <c r="G859" s="2">
        <v>44258</v>
      </c>
      <c r="H859" s="2">
        <v>44258</v>
      </c>
      <c r="I859">
        <v>36</v>
      </c>
      <c r="J859" t="s">
        <v>29</v>
      </c>
      <c r="K859" t="s">
        <v>112</v>
      </c>
      <c r="L859" t="s">
        <v>474</v>
      </c>
      <c r="M859" t="s">
        <v>113</v>
      </c>
      <c r="P859" t="s">
        <v>26</v>
      </c>
      <c r="Q859" t="s">
        <v>30</v>
      </c>
      <c r="R859" t="s">
        <v>111</v>
      </c>
      <c r="S859" t="s">
        <v>131</v>
      </c>
      <c r="W859">
        <v>3907.06</v>
      </c>
      <c r="X859" t="s">
        <v>1903</v>
      </c>
      <c r="Y859" t="s">
        <v>1635</v>
      </c>
      <c r="Z859" t="s">
        <v>31</v>
      </c>
    </row>
    <row r="860" spans="1:26" x14ac:dyDescent="0.3">
      <c r="A860" t="s">
        <v>26</v>
      </c>
      <c r="B860" t="s">
        <v>27</v>
      </c>
      <c r="C860">
        <v>2021</v>
      </c>
      <c r="D860">
        <v>9</v>
      </c>
      <c r="E860" t="s">
        <v>28</v>
      </c>
      <c r="F860" t="s">
        <v>1103</v>
      </c>
      <c r="G860" s="2">
        <v>44263</v>
      </c>
      <c r="H860" s="2">
        <v>44263</v>
      </c>
      <c r="I860">
        <v>43</v>
      </c>
      <c r="J860" t="s">
        <v>29</v>
      </c>
      <c r="K860" t="s">
        <v>112</v>
      </c>
      <c r="L860" t="s">
        <v>474</v>
      </c>
      <c r="M860" t="s">
        <v>113</v>
      </c>
      <c r="P860" t="s">
        <v>26</v>
      </c>
      <c r="Q860" t="s">
        <v>30</v>
      </c>
      <c r="R860" t="s">
        <v>111</v>
      </c>
      <c r="S860" t="s">
        <v>73</v>
      </c>
      <c r="W860">
        <v>27132.3</v>
      </c>
      <c r="X860" t="s">
        <v>1904</v>
      </c>
      <c r="Y860" t="s">
        <v>1871</v>
      </c>
      <c r="Z860" t="s">
        <v>31</v>
      </c>
    </row>
    <row r="861" spans="1:26" x14ac:dyDescent="0.3">
      <c r="A861" t="s">
        <v>26</v>
      </c>
      <c r="B861" t="s">
        <v>27</v>
      </c>
      <c r="C861">
        <v>2021</v>
      </c>
      <c r="D861">
        <v>9</v>
      </c>
      <c r="E861" t="s">
        <v>28</v>
      </c>
      <c r="F861" t="s">
        <v>1103</v>
      </c>
      <c r="G861" s="2">
        <v>44263</v>
      </c>
      <c r="H861" s="2">
        <v>44263</v>
      </c>
      <c r="I861">
        <v>45</v>
      </c>
      <c r="J861" t="s">
        <v>29</v>
      </c>
      <c r="K861" t="s">
        <v>112</v>
      </c>
      <c r="L861" t="s">
        <v>474</v>
      </c>
      <c r="M861" t="s">
        <v>113</v>
      </c>
      <c r="P861" t="s">
        <v>26</v>
      </c>
      <c r="Q861" t="s">
        <v>30</v>
      </c>
      <c r="R861" t="s">
        <v>111</v>
      </c>
      <c r="S861" t="s">
        <v>47</v>
      </c>
      <c r="W861">
        <v>4447.34</v>
      </c>
      <c r="X861" t="s">
        <v>1905</v>
      </c>
      <c r="Y861" t="s">
        <v>1906</v>
      </c>
      <c r="Z861" t="s">
        <v>31</v>
      </c>
    </row>
    <row r="862" spans="1:26" x14ac:dyDescent="0.3">
      <c r="A862" t="s">
        <v>26</v>
      </c>
      <c r="B862" t="s">
        <v>27</v>
      </c>
      <c r="C862">
        <v>2021</v>
      </c>
      <c r="D862">
        <v>9</v>
      </c>
      <c r="E862" t="s">
        <v>28</v>
      </c>
      <c r="F862" t="s">
        <v>1103</v>
      </c>
      <c r="G862" s="2">
        <v>44263</v>
      </c>
      <c r="H862" s="2">
        <v>44263</v>
      </c>
      <c r="I862">
        <v>51</v>
      </c>
      <c r="J862" t="s">
        <v>29</v>
      </c>
      <c r="K862" t="s">
        <v>112</v>
      </c>
      <c r="L862" t="s">
        <v>474</v>
      </c>
      <c r="M862" t="s">
        <v>113</v>
      </c>
      <c r="P862" t="s">
        <v>26</v>
      </c>
      <c r="Q862" t="s">
        <v>30</v>
      </c>
      <c r="R862" t="s">
        <v>111</v>
      </c>
      <c r="S862" t="s">
        <v>130</v>
      </c>
      <c r="W862">
        <v>14391.27</v>
      </c>
      <c r="X862" t="s">
        <v>1907</v>
      </c>
      <c r="Y862" t="s">
        <v>1908</v>
      </c>
      <c r="Z862" t="s">
        <v>31</v>
      </c>
    </row>
    <row r="863" spans="1:26" x14ac:dyDescent="0.3">
      <c r="A863" t="s">
        <v>26</v>
      </c>
      <c r="B863" t="s">
        <v>27</v>
      </c>
      <c r="C863">
        <v>2021</v>
      </c>
      <c r="D863">
        <v>9</v>
      </c>
      <c r="E863" t="s">
        <v>78</v>
      </c>
      <c r="F863" t="s">
        <v>1909</v>
      </c>
      <c r="G863" s="2">
        <v>44270</v>
      </c>
      <c r="H863" s="2">
        <v>44270</v>
      </c>
      <c r="I863">
        <v>5</v>
      </c>
      <c r="J863" t="s">
        <v>29</v>
      </c>
      <c r="K863" t="s">
        <v>112</v>
      </c>
      <c r="L863" t="s">
        <v>474</v>
      </c>
      <c r="M863" t="s">
        <v>113</v>
      </c>
      <c r="P863" t="s">
        <v>26</v>
      </c>
      <c r="Q863" t="s">
        <v>30</v>
      </c>
      <c r="R863" t="s">
        <v>111</v>
      </c>
      <c r="S863" t="s">
        <v>130</v>
      </c>
      <c r="W863">
        <v>-125.85</v>
      </c>
      <c r="X863" t="s">
        <v>1910</v>
      </c>
      <c r="Y863" t="s">
        <v>1911</v>
      </c>
      <c r="Z863" t="s">
        <v>79</v>
      </c>
    </row>
    <row r="864" spans="1:26" x14ac:dyDescent="0.3">
      <c r="A864" t="s">
        <v>26</v>
      </c>
      <c r="B864" t="s">
        <v>27</v>
      </c>
      <c r="C864">
        <v>2021</v>
      </c>
      <c r="D864">
        <v>9</v>
      </c>
      <c r="E864" t="s">
        <v>28</v>
      </c>
      <c r="F864" t="s">
        <v>1108</v>
      </c>
      <c r="G864" s="2">
        <v>44271</v>
      </c>
      <c r="H864" s="2">
        <v>44271</v>
      </c>
      <c r="I864">
        <v>21</v>
      </c>
      <c r="J864" t="s">
        <v>29</v>
      </c>
      <c r="K864" t="s">
        <v>112</v>
      </c>
      <c r="L864" t="s">
        <v>474</v>
      </c>
      <c r="M864" t="s">
        <v>113</v>
      </c>
      <c r="P864" t="s">
        <v>26</v>
      </c>
      <c r="Q864" t="s">
        <v>30</v>
      </c>
      <c r="R864" t="s">
        <v>111</v>
      </c>
      <c r="S864" t="s">
        <v>142</v>
      </c>
      <c r="W864">
        <v>5678</v>
      </c>
      <c r="X864" t="s">
        <v>1912</v>
      </c>
      <c r="Y864" t="s">
        <v>1913</v>
      </c>
      <c r="Z864" t="s">
        <v>31</v>
      </c>
    </row>
    <row r="865" spans="1:26" x14ac:dyDescent="0.3">
      <c r="A865" t="s">
        <v>26</v>
      </c>
      <c r="B865" t="s">
        <v>27</v>
      </c>
      <c r="C865">
        <v>2021</v>
      </c>
      <c r="D865">
        <v>9</v>
      </c>
      <c r="E865" t="s">
        <v>28</v>
      </c>
      <c r="F865" t="s">
        <v>1108</v>
      </c>
      <c r="G865" s="2">
        <v>44271</v>
      </c>
      <c r="H865" s="2">
        <v>44271</v>
      </c>
      <c r="I865">
        <v>23</v>
      </c>
      <c r="J865" t="s">
        <v>29</v>
      </c>
      <c r="K865" t="s">
        <v>112</v>
      </c>
      <c r="L865" t="s">
        <v>474</v>
      </c>
      <c r="M865" t="s">
        <v>113</v>
      </c>
      <c r="P865" t="s">
        <v>26</v>
      </c>
      <c r="Q865" t="s">
        <v>30</v>
      </c>
      <c r="R865" t="s">
        <v>111</v>
      </c>
      <c r="S865" t="s">
        <v>151</v>
      </c>
      <c r="W865">
        <v>63819.87</v>
      </c>
      <c r="X865" t="s">
        <v>1914</v>
      </c>
      <c r="Y865" t="s">
        <v>1915</v>
      </c>
      <c r="Z865" t="s">
        <v>31</v>
      </c>
    </row>
    <row r="866" spans="1:26" x14ac:dyDescent="0.3">
      <c r="A866" t="s">
        <v>26</v>
      </c>
      <c r="B866" t="s">
        <v>27</v>
      </c>
      <c r="C866">
        <v>2021</v>
      </c>
      <c r="D866">
        <v>9</v>
      </c>
      <c r="E866" t="s">
        <v>28</v>
      </c>
      <c r="F866" t="s">
        <v>1108</v>
      </c>
      <c r="G866" s="2">
        <v>44271</v>
      </c>
      <c r="H866" s="2">
        <v>44271</v>
      </c>
      <c r="I866">
        <v>27</v>
      </c>
      <c r="J866" t="s">
        <v>29</v>
      </c>
      <c r="K866" t="s">
        <v>112</v>
      </c>
      <c r="L866" t="s">
        <v>474</v>
      </c>
      <c r="M866" t="s">
        <v>113</v>
      </c>
      <c r="P866" t="s">
        <v>26</v>
      </c>
      <c r="Q866" t="s">
        <v>30</v>
      </c>
      <c r="R866" t="s">
        <v>111</v>
      </c>
      <c r="S866" t="s">
        <v>107</v>
      </c>
      <c r="W866">
        <v>9018.23</v>
      </c>
      <c r="X866" t="s">
        <v>1916</v>
      </c>
      <c r="Y866" t="s">
        <v>1917</v>
      </c>
      <c r="Z866" t="s">
        <v>31</v>
      </c>
    </row>
    <row r="867" spans="1:26" x14ac:dyDescent="0.3">
      <c r="A867" t="s">
        <v>26</v>
      </c>
      <c r="B867" t="s">
        <v>27</v>
      </c>
      <c r="C867">
        <v>2021</v>
      </c>
      <c r="D867">
        <v>9</v>
      </c>
      <c r="E867" t="s">
        <v>28</v>
      </c>
      <c r="F867" t="s">
        <v>1114</v>
      </c>
      <c r="G867" s="2">
        <v>44278</v>
      </c>
      <c r="H867" s="2">
        <v>44278</v>
      </c>
      <c r="I867">
        <v>61</v>
      </c>
      <c r="J867" t="s">
        <v>29</v>
      </c>
      <c r="K867" t="s">
        <v>112</v>
      </c>
      <c r="L867" t="s">
        <v>474</v>
      </c>
      <c r="M867" t="s">
        <v>113</v>
      </c>
      <c r="P867" t="s">
        <v>26</v>
      </c>
      <c r="Q867" t="s">
        <v>30</v>
      </c>
      <c r="R867" t="s">
        <v>111</v>
      </c>
      <c r="S867" t="s">
        <v>49</v>
      </c>
      <c r="W867">
        <v>3445.39</v>
      </c>
      <c r="X867" t="s">
        <v>1918</v>
      </c>
      <c r="Y867" t="s">
        <v>1919</v>
      </c>
      <c r="Z867" t="s">
        <v>31</v>
      </c>
    </row>
    <row r="868" spans="1:26" x14ac:dyDescent="0.3">
      <c r="A868" t="s">
        <v>26</v>
      </c>
      <c r="B868" t="s">
        <v>27</v>
      </c>
      <c r="C868">
        <v>2021</v>
      </c>
      <c r="D868">
        <v>9</v>
      </c>
      <c r="E868" t="s">
        <v>28</v>
      </c>
      <c r="F868" t="s">
        <v>1114</v>
      </c>
      <c r="G868" s="2">
        <v>44278</v>
      </c>
      <c r="H868" s="2">
        <v>44278</v>
      </c>
      <c r="I868">
        <v>64</v>
      </c>
      <c r="J868" t="s">
        <v>29</v>
      </c>
      <c r="K868" t="s">
        <v>112</v>
      </c>
      <c r="L868" t="s">
        <v>474</v>
      </c>
      <c r="M868" t="s">
        <v>113</v>
      </c>
      <c r="P868" t="s">
        <v>26</v>
      </c>
      <c r="Q868" t="s">
        <v>30</v>
      </c>
      <c r="R868" t="s">
        <v>111</v>
      </c>
      <c r="S868" t="s">
        <v>89</v>
      </c>
      <c r="W868">
        <v>2825.31</v>
      </c>
      <c r="X868" t="s">
        <v>1920</v>
      </c>
      <c r="Y868" t="s">
        <v>1921</v>
      </c>
      <c r="Z868" t="s">
        <v>31</v>
      </c>
    </row>
    <row r="869" spans="1:26" x14ac:dyDescent="0.3">
      <c r="A869" t="s">
        <v>26</v>
      </c>
      <c r="B869" t="s">
        <v>27</v>
      </c>
      <c r="C869">
        <v>2021</v>
      </c>
      <c r="D869">
        <v>9</v>
      </c>
      <c r="E869" t="s">
        <v>28</v>
      </c>
      <c r="F869" t="s">
        <v>1114</v>
      </c>
      <c r="G869" s="2">
        <v>44278</v>
      </c>
      <c r="H869" s="2">
        <v>44278</v>
      </c>
      <c r="I869">
        <v>66</v>
      </c>
      <c r="J869" t="s">
        <v>29</v>
      </c>
      <c r="K869" t="s">
        <v>112</v>
      </c>
      <c r="L869" t="s">
        <v>474</v>
      </c>
      <c r="M869" t="s">
        <v>113</v>
      </c>
      <c r="P869" t="s">
        <v>26</v>
      </c>
      <c r="Q869" t="s">
        <v>30</v>
      </c>
      <c r="R869" t="s">
        <v>111</v>
      </c>
      <c r="S869" t="s">
        <v>38</v>
      </c>
      <c r="W869">
        <v>3675</v>
      </c>
      <c r="X869" t="s">
        <v>1922</v>
      </c>
      <c r="Y869" t="s">
        <v>1923</v>
      </c>
      <c r="Z869" t="s">
        <v>31</v>
      </c>
    </row>
    <row r="870" spans="1:26" x14ac:dyDescent="0.3">
      <c r="A870" t="s">
        <v>26</v>
      </c>
      <c r="B870" t="s">
        <v>27</v>
      </c>
      <c r="C870">
        <v>2021</v>
      </c>
      <c r="D870">
        <v>9</v>
      </c>
      <c r="E870" t="s">
        <v>28</v>
      </c>
      <c r="F870" t="s">
        <v>1114</v>
      </c>
      <c r="G870" s="2">
        <v>44278</v>
      </c>
      <c r="H870" s="2">
        <v>44278</v>
      </c>
      <c r="I870">
        <v>69</v>
      </c>
      <c r="J870" t="s">
        <v>29</v>
      </c>
      <c r="K870" t="s">
        <v>112</v>
      </c>
      <c r="L870" t="s">
        <v>474</v>
      </c>
      <c r="M870" t="s">
        <v>113</v>
      </c>
      <c r="P870" t="s">
        <v>26</v>
      </c>
      <c r="Q870" t="s">
        <v>30</v>
      </c>
      <c r="R870" t="s">
        <v>111</v>
      </c>
      <c r="S870" t="s">
        <v>65</v>
      </c>
      <c r="W870">
        <v>27846.62</v>
      </c>
      <c r="X870" t="s">
        <v>1924</v>
      </c>
      <c r="Y870" t="s">
        <v>1925</v>
      </c>
      <c r="Z870" t="s">
        <v>31</v>
      </c>
    </row>
    <row r="871" spans="1:26" x14ac:dyDescent="0.3">
      <c r="V871" t="s">
        <v>1926</v>
      </c>
      <c r="W871" s="5">
        <f>SUM(W777:W870)</f>
        <v>923686.76000000013</v>
      </c>
    </row>
    <row r="873" spans="1:26" x14ac:dyDescent="0.3">
      <c r="V873" t="s">
        <v>1927</v>
      </c>
      <c r="W873" s="9">
        <f>W871+W774+W677+W588</f>
        <v>5146030.9800000004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4"/>
  <sheetViews>
    <sheetView topLeftCell="G184" workbookViewId="0">
      <selection activeCell="E25" sqref="E25"/>
    </sheetView>
  </sheetViews>
  <sheetFormatPr defaultColWidth="10.21875" defaultRowHeight="14.4" x14ac:dyDescent="0.3"/>
  <cols>
    <col min="1" max="1" width="15.88671875" bestFit="1" customWidth="1"/>
    <col min="2" max="2" width="8.21875" bestFit="1" customWidth="1"/>
    <col min="3" max="3" width="10.21875" style="3" bestFit="1" customWidth="1"/>
    <col min="4" max="4" width="16.77734375" style="3" bestFit="1" customWidth="1"/>
    <col min="5" max="5" width="14" bestFit="1" customWidth="1"/>
    <col min="6" max="6" width="11.109375" bestFit="1" customWidth="1"/>
    <col min="7" max="7" width="11.77734375" style="2" bestFit="1" customWidth="1"/>
    <col min="8" max="8" width="11.21875" style="2" bestFit="1" customWidth="1"/>
    <col min="9" max="9" width="11.88671875" style="3" bestFit="1" customWidth="1"/>
    <col min="10" max="10" width="5.77734375" bestFit="1" customWidth="1"/>
    <col min="11" max="11" width="8.21875" bestFit="1" customWidth="1"/>
    <col min="12" max="12" width="7.88671875" bestFit="1" customWidth="1"/>
    <col min="13" max="13" width="10.77734375" bestFit="1" customWidth="1"/>
    <col min="14" max="14" width="11.109375" bestFit="1" customWidth="1"/>
    <col min="15" max="15" width="6.77734375" bestFit="1" customWidth="1"/>
    <col min="16" max="16" width="11.21875" bestFit="1" customWidth="1"/>
    <col min="17" max="17" width="8.44140625" bestFit="1" customWidth="1"/>
    <col min="18" max="18" width="7.21875" bestFit="1" customWidth="1"/>
    <col min="19" max="19" width="4.77734375" bestFit="1" customWidth="1"/>
    <col min="20" max="20" width="5.6640625" bestFit="1" customWidth="1"/>
    <col min="21" max="22" width="12.5546875" bestFit="1" customWidth="1"/>
    <col min="23" max="23" width="13.6640625" style="4" bestFit="1" customWidth="1"/>
    <col min="24" max="24" width="20.88671875" bestFit="1" customWidth="1"/>
    <col min="25" max="25" width="30.33203125" bestFit="1" customWidth="1"/>
    <col min="26" max="26" width="171.77734375" bestFit="1" customWidth="1"/>
  </cols>
  <sheetData>
    <row r="1" spans="1:26" ht="15.6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5" thickTop="1" x14ac:dyDescent="0.3">
      <c r="A2" t="s">
        <v>26</v>
      </c>
      <c r="B2" t="s">
        <v>27</v>
      </c>
      <c r="C2" s="3">
        <v>2020</v>
      </c>
      <c r="D2" s="3">
        <v>4</v>
      </c>
      <c r="E2" t="s">
        <v>28</v>
      </c>
      <c r="F2" t="s">
        <v>183</v>
      </c>
      <c r="G2" s="2">
        <v>43749</v>
      </c>
      <c r="H2" s="2">
        <v>43749</v>
      </c>
      <c r="I2" s="3">
        <v>65</v>
      </c>
      <c r="J2" t="s">
        <v>124</v>
      </c>
      <c r="K2" t="s">
        <v>112</v>
      </c>
      <c r="L2" t="s">
        <v>32</v>
      </c>
      <c r="M2" t="s">
        <v>113</v>
      </c>
      <c r="P2" t="s">
        <v>26</v>
      </c>
      <c r="Q2" t="s">
        <v>722</v>
      </c>
      <c r="R2" t="s">
        <v>111</v>
      </c>
      <c r="S2" t="s">
        <v>65</v>
      </c>
      <c r="W2" s="4">
        <v>21944</v>
      </c>
      <c r="X2" t="s">
        <v>730</v>
      </c>
      <c r="Y2" t="s">
        <v>731</v>
      </c>
      <c r="Z2" t="s">
        <v>31</v>
      </c>
    </row>
    <row r="3" spans="1:26" x14ac:dyDescent="0.3">
      <c r="A3" t="s">
        <v>26</v>
      </c>
      <c r="B3" t="s">
        <v>27</v>
      </c>
      <c r="C3" s="3">
        <v>2020</v>
      </c>
      <c r="D3" s="3">
        <v>4</v>
      </c>
      <c r="E3" t="s">
        <v>28</v>
      </c>
      <c r="F3" t="s">
        <v>183</v>
      </c>
      <c r="G3" s="2">
        <v>43749</v>
      </c>
      <c r="H3" s="2">
        <v>43749</v>
      </c>
      <c r="I3" s="3">
        <v>67</v>
      </c>
      <c r="J3" t="s">
        <v>124</v>
      </c>
      <c r="K3" t="s">
        <v>112</v>
      </c>
      <c r="L3" t="s">
        <v>32</v>
      </c>
      <c r="M3" t="s">
        <v>113</v>
      </c>
      <c r="P3" t="s">
        <v>26</v>
      </c>
      <c r="Q3" t="s">
        <v>722</v>
      </c>
      <c r="R3" t="s">
        <v>111</v>
      </c>
      <c r="S3" t="s">
        <v>143</v>
      </c>
      <c r="W3" s="4">
        <v>18824</v>
      </c>
      <c r="X3" t="s">
        <v>732</v>
      </c>
      <c r="Y3" t="s">
        <v>733</v>
      </c>
      <c r="Z3" t="s">
        <v>31</v>
      </c>
    </row>
    <row r="4" spans="1:26" x14ac:dyDescent="0.3">
      <c r="A4" t="s">
        <v>26</v>
      </c>
      <c r="B4" t="s">
        <v>27</v>
      </c>
      <c r="C4" s="3">
        <v>2020</v>
      </c>
      <c r="D4" s="3">
        <v>4</v>
      </c>
      <c r="E4" t="s">
        <v>28</v>
      </c>
      <c r="F4" t="s">
        <v>183</v>
      </c>
      <c r="G4" s="2">
        <v>43749</v>
      </c>
      <c r="H4" s="2">
        <v>43749</v>
      </c>
      <c r="I4" s="3">
        <v>71</v>
      </c>
      <c r="J4" t="s">
        <v>124</v>
      </c>
      <c r="K4" t="s">
        <v>112</v>
      </c>
      <c r="L4" t="s">
        <v>32</v>
      </c>
      <c r="M4" t="s">
        <v>113</v>
      </c>
      <c r="P4" t="s">
        <v>26</v>
      </c>
      <c r="Q4" t="s">
        <v>722</v>
      </c>
      <c r="R4" t="s">
        <v>111</v>
      </c>
      <c r="S4" t="s">
        <v>726</v>
      </c>
      <c r="W4" s="4">
        <v>12549</v>
      </c>
      <c r="X4" t="s">
        <v>734</v>
      </c>
      <c r="Y4" t="s">
        <v>735</v>
      </c>
      <c r="Z4" t="s">
        <v>31</v>
      </c>
    </row>
    <row r="5" spans="1:26" x14ac:dyDescent="0.3">
      <c r="A5" t="s">
        <v>26</v>
      </c>
      <c r="B5" t="s">
        <v>27</v>
      </c>
      <c r="C5" s="3">
        <v>2020</v>
      </c>
      <c r="D5" s="3">
        <v>4</v>
      </c>
      <c r="E5" t="s">
        <v>28</v>
      </c>
      <c r="F5" t="s">
        <v>201</v>
      </c>
      <c r="G5" s="2">
        <v>43760</v>
      </c>
      <c r="H5" s="2">
        <v>43760</v>
      </c>
      <c r="I5" s="3">
        <v>138</v>
      </c>
      <c r="J5" t="s">
        <v>124</v>
      </c>
      <c r="K5" t="s">
        <v>112</v>
      </c>
      <c r="L5" t="s">
        <v>32</v>
      </c>
      <c r="M5" t="s">
        <v>113</v>
      </c>
      <c r="P5" t="s">
        <v>26</v>
      </c>
      <c r="Q5" t="s">
        <v>722</v>
      </c>
      <c r="R5" t="s">
        <v>111</v>
      </c>
      <c r="S5" t="s">
        <v>172</v>
      </c>
      <c r="W5" s="4">
        <v>11316.25</v>
      </c>
      <c r="X5" t="s">
        <v>736</v>
      </c>
      <c r="Y5" t="s">
        <v>737</v>
      </c>
      <c r="Z5" t="s">
        <v>31</v>
      </c>
    </row>
    <row r="6" spans="1:26" x14ac:dyDescent="0.3">
      <c r="A6" t="s">
        <v>26</v>
      </c>
      <c r="B6" t="s">
        <v>27</v>
      </c>
      <c r="C6" s="3">
        <v>2020</v>
      </c>
      <c r="D6" s="3">
        <v>4</v>
      </c>
      <c r="E6" t="s">
        <v>28</v>
      </c>
      <c r="F6" t="s">
        <v>201</v>
      </c>
      <c r="G6" s="2">
        <v>43760</v>
      </c>
      <c r="H6" s="2">
        <v>43760</v>
      </c>
      <c r="I6" s="3">
        <v>140</v>
      </c>
      <c r="J6" t="s">
        <v>124</v>
      </c>
      <c r="K6" t="s">
        <v>112</v>
      </c>
      <c r="L6" t="s">
        <v>32</v>
      </c>
      <c r="M6" t="s">
        <v>113</v>
      </c>
      <c r="P6" t="s">
        <v>26</v>
      </c>
      <c r="Q6" t="s">
        <v>722</v>
      </c>
      <c r="R6" t="s">
        <v>111</v>
      </c>
      <c r="S6" t="s">
        <v>133</v>
      </c>
      <c r="W6" s="4">
        <v>15087.76</v>
      </c>
      <c r="X6" t="s">
        <v>738</v>
      </c>
      <c r="Y6" t="s">
        <v>739</v>
      </c>
      <c r="Z6" t="s">
        <v>31</v>
      </c>
    </row>
    <row r="7" spans="1:26" x14ac:dyDescent="0.3">
      <c r="A7" t="s">
        <v>26</v>
      </c>
      <c r="B7" t="s">
        <v>27</v>
      </c>
      <c r="C7" s="3">
        <v>2020</v>
      </c>
      <c r="D7" s="3">
        <v>4</v>
      </c>
      <c r="E7" t="s">
        <v>28</v>
      </c>
      <c r="F7" t="s">
        <v>250</v>
      </c>
      <c r="G7" s="2">
        <v>43761</v>
      </c>
      <c r="H7" s="2">
        <v>43761</v>
      </c>
      <c r="I7" s="3">
        <v>70</v>
      </c>
      <c r="J7" t="s">
        <v>124</v>
      </c>
      <c r="K7" t="s">
        <v>112</v>
      </c>
      <c r="L7" t="s">
        <v>32</v>
      </c>
      <c r="M7" t="s">
        <v>113</v>
      </c>
      <c r="P7" t="s">
        <v>26</v>
      </c>
      <c r="Q7" t="s">
        <v>722</v>
      </c>
      <c r="R7" t="s">
        <v>111</v>
      </c>
      <c r="S7" t="s">
        <v>724</v>
      </c>
      <c r="W7" s="4">
        <v>10000</v>
      </c>
      <c r="X7" t="s">
        <v>740</v>
      </c>
      <c r="Y7" t="s">
        <v>741</v>
      </c>
      <c r="Z7" t="s">
        <v>31</v>
      </c>
    </row>
    <row r="8" spans="1:26" x14ac:dyDescent="0.3">
      <c r="A8" t="s">
        <v>26</v>
      </c>
      <c r="B8" t="s">
        <v>27</v>
      </c>
      <c r="C8" s="3">
        <v>2020</v>
      </c>
      <c r="D8" s="3">
        <v>4</v>
      </c>
      <c r="E8" t="s">
        <v>28</v>
      </c>
      <c r="F8" t="s">
        <v>251</v>
      </c>
      <c r="G8" s="2">
        <v>43763</v>
      </c>
      <c r="H8" s="2">
        <v>43763</v>
      </c>
      <c r="I8" s="3">
        <v>118</v>
      </c>
      <c r="J8" t="s">
        <v>124</v>
      </c>
      <c r="K8" t="s">
        <v>112</v>
      </c>
      <c r="L8" t="s">
        <v>32</v>
      </c>
      <c r="M8" t="s">
        <v>113</v>
      </c>
      <c r="P8" t="s">
        <v>26</v>
      </c>
      <c r="Q8" t="s">
        <v>722</v>
      </c>
      <c r="R8" t="s">
        <v>111</v>
      </c>
      <c r="S8" t="s">
        <v>123</v>
      </c>
      <c r="W8" s="4">
        <v>21066.25</v>
      </c>
      <c r="X8" t="s">
        <v>742</v>
      </c>
      <c r="Y8" t="s">
        <v>743</v>
      </c>
      <c r="Z8" t="s">
        <v>31</v>
      </c>
    </row>
    <row r="9" spans="1:26" x14ac:dyDescent="0.3">
      <c r="A9" t="s">
        <v>26</v>
      </c>
      <c r="B9" t="s">
        <v>27</v>
      </c>
      <c r="C9" s="3">
        <v>2020</v>
      </c>
      <c r="D9" s="3">
        <v>4</v>
      </c>
      <c r="E9" t="s">
        <v>28</v>
      </c>
      <c r="F9" t="s">
        <v>251</v>
      </c>
      <c r="G9" s="2">
        <v>43763</v>
      </c>
      <c r="H9" s="2">
        <v>43763</v>
      </c>
      <c r="I9" s="3">
        <v>120</v>
      </c>
      <c r="J9" t="s">
        <v>124</v>
      </c>
      <c r="K9" t="s">
        <v>112</v>
      </c>
      <c r="L9" t="s">
        <v>32</v>
      </c>
      <c r="M9" t="s">
        <v>113</v>
      </c>
      <c r="P9" t="s">
        <v>26</v>
      </c>
      <c r="Q9" t="s">
        <v>722</v>
      </c>
      <c r="R9" t="s">
        <v>111</v>
      </c>
      <c r="S9" t="s">
        <v>37</v>
      </c>
      <c r="W9" s="4">
        <v>12281.87</v>
      </c>
      <c r="X9" t="s">
        <v>744</v>
      </c>
      <c r="Y9" t="s">
        <v>745</v>
      </c>
      <c r="Z9" t="s">
        <v>31</v>
      </c>
    </row>
    <row r="10" spans="1:26" x14ac:dyDescent="0.3">
      <c r="A10" t="s">
        <v>26</v>
      </c>
      <c r="B10" t="s">
        <v>27</v>
      </c>
      <c r="C10" s="3">
        <v>2020</v>
      </c>
      <c r="D10" s="3">
        <v>4</v>
      </c>
      <c r="E10" t="s">
        <v>28</v>
      </c>
      <c r="F10" t="s">
        <v>251</v>
      </c>
      <c r="G10" s="2">
        <v>43763</v>
      </c>
      <c r="H10" s="2">
        <v>43763</v>
      </c>
      <c r="I10" s="3">
        <v>124</v>
      </c>
      <c r="J10" t="s">
        <v>124</v>
      </c>
      <c r="K10" t="s">
        <v>112</v>
      </c>
      <c r="L10" t="s">
        <v>32</v>
      </c>
      <c r="M10" t="s">
        <v>113</v>
      </c>
      <c r="P10" t="s">
        <v>26</v>
      </c>
      <c r="Q10" t="s">
        <v>722</v>
      </c>
      <c r="R10" t="s">
        <v>111</v>
      </c>
      <c r="S10" t="s">
        <v>153</v>
      </c>
      <c r="W10" s="4">
        <v>3319.14</v>
      </c>
      <c r="X10" t="s">
        <v>746</v>
      </c>
      <c r="Y10" t="s">
        <v>747</v>
      </c>
      <c r="Z10" t="s">
        <v>31</v>
      </c>
    </row>
    <row r="11" spans="1:26" x14ac:dyDescent="0.3">
      <c r="A11" t="s">
        <v>26</v>
      </c>
      <c r="B11" t="s">
        <v>27</v>
      </c>
      <c r="C11" s="3">
        <v>2020</v>
      </c>
      <c r="D11" s="3">
        <v>4</v>
      </c>
      <c r="E11" t="s">
        <v>28</v>
      </c>
      <c r="F11" t="s">
        <v>251</v>
      </c>
      <c r="G11" s="2">
        <v>43763</v>
      </c>
      <c r="H11" s="2">
        <v>43763</v>
      </c>
      <c r="I11" s="3">
        <v>168</v>
      </c>
      <c r="J11" t="s">
        <v>124</v>
      </c>
      <c r="K11" t="s">
        <v>112</v>
      </c>
      <c r="L11" t="s">
        <v>32</v>
      </c>
      <c r="M11" t="s">
        <v>113</v>
      </c>
      <c r="P11" t="s">
        <v>26</v>
      </c>
      <c r="Q11" t="s">
        <v>722</v>
      </c>
      <c r="R11" t="s">
        <v>111</v>
      </c>
      <c r="S11" t="s">
        <v>145</v>
      </c>
      <c r="W11" s="4">
        <v>14973</v>
      </c>
      <c r="X11" t="s">
        <v>748</v>
      </c>
      <c r="Y11" t="s">
        <v>749</v>
      </c>
      <c r="Z11" t="s">
        <v>31</v>
      </c>
    </row>
    <row r="12" spans="1:26" x14ac:dyDescent="0.3">
      <c r="A12" t="s">
        <v>26</v>
      </c>
      <c r="B12" t="s">
        <v>27</v>
      </c>
      <c r="C12" s="3">
        <v>2020</v>
      </c>
      <c r="D12" s="3">
        <v>4</v>
      </c>
      <c r="E12" t="s">
        <v>28</v>
      </c>
      <c r="F12" t="s">
        <v>251</v>
      </c>
      <c r="G12" s="2">
        <v>43763</v>
      </c>
      <c r="H12" s="2">
        <v>43763</v>
      </c>
      <c r="I12" s="3">
        <v>173</v>
      </c>
      <c r="J12" t="s">
        <v>124</v>
      </c>
      <c r="K12" t="s">
        <v>112</v>
      </c>
      <c r="L12" t="s">
        <v>32</v>
      </c>
      <c r="M12" t="s">
        <v>113</v>
      </c>
      <c r="P12" t="s">
        <v>26</v>
      </c>
      <c r="Q12" t="s">
        <v>722</v>
      </c>
      <c r="R12" t="s">
        <v>111</v>
      </c>
      <c r="S12" t="s">
        <v>155</v>
      </c>
      <c r="W12" s="4">
        <v>15021</v>
      </c>
      <c r="X12" t="s">
        <v>750</v>
      </c>
      <c r="Y12" t="s">
        <v>751</v>
      </c>
      <c r="Z12" t="s">
        <v>31</v>
      </c>
    </row>
    <row r="13" spans="1:26" x14ac:dyDescent="0.3">
      <c r="A13" t="s">
        <v>26</v>
      </c>
      <c r="B13" t="s">
        <v>27</v>
      </c>
      <c r="C13" s="3">
        <v>2020</v>
      </c>
      <c r="D13" s="3">
        <v>4</v>
      </c>
      <c r="E13" t="s">
        <v>28</v>
      </c>
      <c r="F13" t="s">
        <v>251</v>
      </c>
      <c r="G13" s="2">
        <v>43763</v>
      </c>
      <c r="H13" s="2">
        <v>43763</v>
      </c>
      <c r="I13" s="3">
        <v>175</v>
      </c>
      <c r="J13" t="s">
        <v>124</v>
      </c>
      <c r="K13" t="s">
        <v>112</v>
      </c>
      <c r="L13" t="s">
        <v>32</v>
      </c>
      <c r="M13" t="s">
        <v>113</v>
      </c>
      <c r="P13" t="s">
        <v>26</v>
      </c>
      <c r="Q13" t="s">
        <v>722</v>
      </c>
      <c r="R13" t="s">
        <v>111</v>
      </c>
      <c r="S13" t="s">
        <v>35</v>
      </c>
      <c r="W13" s="4">
        <v>12014.28</v>
      </c>
      <c r="X13" t="s">
        <v>752</v>
      </c>
      <c r="Y13" t="s">
        <v>753</v>
      </c>
      <c r="Z13" t="s">
        <v>31</v>
      </c>
    </row>
    <row r="14" spans="1:26" x14ac:dyDescent="0.3">
      <c r="A14" t="s">
        <v>26</v>
      </c>
      <c r="B14" t="s">
        <v>27</v>
      </c>
      <c r="C14" s="3">
        <v>2020</v>
      </c>
      <c r="D14" s="3">
        <v>4</v>
      </c>
      <c r="E14" t="s">
        <v>28</v>
      </c>
      <c r="F14" t="s">
        <v>251</v>
      </c>
      <c r="G14" s="2">
        <v>43763</v>
      </c>
      <c r="H14" s="2">
        <v>43763</v>
      </c>
      <c r="I14" s="3">
        <v>177</v>
      </c>
      <c r="J14" t="s">
        <v>124</v>
      </c>
      <c r="K14" t="s">
        <v>112</v>
      </c>
      <c r="L14" t="s">
        <v>32</v>
      </c>
      <c r="M14" t="s">
        <v>113</v>
      </c>
      <c r="P14" t="s">
        <v>26</v>
      </c>
      <c r="Q14" t="s">
        <v>722</v>
      </c>
      <c r="R14" t="s">
        <v>111</v>
      </c>
      <c r="S14" t="s">
        <v>95</v>
      </c>
      <c r="W14" s="4">
        <v>11121.25</v>
      </c>
      <c r="X14" t="s">
        <v>754</v>
      </c>
      <c r="Y14" t="s">
        <v>755</v>
      </c>
      <c r="Z14" t="s">
        <v>31</v>
      </c>
    </row>
    <row r="15" spans="1:26" x14ac:dyDescent="0.3">
      <c r="A15" t="s">
        <v>26</v>
      </c>
      <c r="B15" t="s">
        <v>27</v>
      </c>
      <c r="C15" s="3">
        <v>2020</v>
      </c>
      <c r="D15" s="3">
        <v>4</v>
      </c>
      <c r="E15" t="s">
        <v>28</v>
      </c>
      <c r="F15" t="s">
        <v>251</v>
      </c>
      <c r="G15" s="2">
        <v>43763</v>
      </c>
      <c r="H15" s="2">
        <v>43763</v>
      </c>
      <c r="I15" s="3">
        <v>207</v>
      </c>
      <c r="J15" t="s">
        <v>124</v>
      </c>
      <c r="K15" t="s">
        <v>112</v>
      </c>
      <c r="L15" t="s">
        <v>32</v>
      </c>
      <c r="M15" t="s">
        <v>113</v>
      </c>
      <c r="P15" t="s">
        <v>26</v>
      </c>
      <c r="Q15" t="s">
        <v>722</v>
      </c>
      <c r="R15" t="s">
        <v>111</v>
      </c>
      <c r="S15" t="s">
        <v>64</v>
      </c>
      <c r="W15" s="4">
        <v>9988.75</v>
      </c>
      <c r="X15" t="s">
        <v>756</v>
      </c>
      <c r="Y15" t="s">
        <v>757</v>
      </c>
      <c r="Z15" t="s">
        <v>31</v>
      </c>
    </row>
    <row r="16" spans="1:26" x14ac:dyDescent="0.3">
      <c r="A16" t="s">
        <v>26</v>
      </c>
      <c r="B16" t="s">
        <v>27</v>
      </c>
      <c r="C16" s="3">
        <v>2020</v>
      </c>
      <c r="D16" s="3">
        <v>4</v>
      </c>
      <c r="E16" t="s">
        <v>28</v>
      </c>
      <c r="F16" t="s">
        <v>252</v>
      </c>
      <c r="G16" s="2">
        <v>43766</v>
      </c>
      <c r="H16" s="2">
        <v>43766</v>
      </c>
      <c r="I16" s="3">
        <v>60</v>
      </c>
      <c r="J16" t="s">
        <v>124</v>
      </c>
      <c r="K16" t="s">
        <v>112</v>
      </c>
      <c r="L16" t="s">
        <v>32</v>
      </c>
      <c r="M16" t="s">
        <v>113</v>
      </c>
      <c r="P16" t="s">
        <v>26</v>
      </c>
      <c r="Q16" t="s">
        <v>722</v>
      </c>
      <c r="R16" t="s">
        <v>111</v>
      </c>
      <c r="S16" t="s">
        <v>60</v>
      </c>
      <c r="W16" s="4">
        <v>10000</v>
      </c>
      <c r="X16" t="s">
        <v>758</v>
      </c>
      <c r="Y16" t="s">
        <v>759</v>
      </c>
      <c r="Z16" t="s">
        <v>31</v>
      </c>
    </row>
    <row r="17" spans="1:26" x14ac:dyDescent="0.3">
      <c r="A17" t="s">
        <v>26</v>
      </c>
      <c r="B17" t="s">
        <v>27</v>
      </c>
      <c r="C17" s="3">
        <v>2020</v>
      </c>
      <c r="D17" s="3">
        <v>4</v>
      </c>
      <c r="E17" t="s">
        <v>28</v>
      </c>
      <c r="F17" t="s">
        <v>252</v>
      </c>
      <c r="G17" s="2">
        <v>43766</v>
      </c>
      <c r="H17" s="2">
        <v>43766</v>
      </c>
      <c r="I17" s="3">
        <v>62</v>
      </c>
      <c r="J17" t="s">
        <v>124</v>
      </c>
      <c r="K17" t="s">
        <v>112</v>
      </c>
      <c r="L17" t="s">
        <v>32</v>
      </c>
      <c r="M17" t="s">
        <v>113</v>
      </c>
      <c r="P17" t="s">
        <v>26</v>
      </c>
      <c r="Q17" t="s">
        <v>722</v>
      </c>
      <c r="R17" t="s">
        <v>111</v>
      </c>
      <c r="S17" t="s">
        <v>150</v>
      </c>
      <c r="W17" s="4">
        <v>15557.5</v>
      </c>
      <c r="X17" t="s">
        <v>760</v>
      </c>
      <c r="Y17" t="s">
        <v>761</v>
      </c>
      <c r="Z17" t="s">
        <v>31</v>
      </c>
    </row>
    <row r="18" spans="1:26" x14ac:dyDescent="0.3">
      <c r="A18" t="s">
        <v>26</v>
      </c>
      <c r="B18" t="s">
        <v>27</v>
      </c>
      <c r="C18" s="3">
        <v>2020</v>
      </c>
      <c r="D18" s="3">
        <v>4</v>
      </c>
      <c r="E18" t="s">
        <v>28</v>
      </c>
      <c r="F18" t="s">
        <v>252</v>
      </c>
      <c r="G18" s="2">
        <v>43766</v>
      </c>
      <c r="H18" s="2">
        <v>43766</v>
      </c>
      <c r="I18" s="3">
        <v>66</v>
      </c>
      <c r="J18" t="s">
        <v>124</v>
      </c>
      <c r="K18" t="s">
        <v>112</v>
      </c>
      <c r="L18" t="s">
        <v>32</v>
      </c>
      <c r="M18" t="s">
        <v>113</v>
      </c>
      <c r="P18" t="s">
        <v>26</v>
      </c>
      <c r="Q18" t="s">
        <v>722</v>
      </c>
      <c r="R18" t="s">
        <v>111</v>
      </c>
      <c r="S18" t="s">
        <v>109</v>
      </c>
      <c r="W18" s="4">
        <v>11045</v>
      </c>
      <c r="X18" t="s">
        <v>762</v>
      </c>
      <c r="Y18" t="s">
        <v>763</v>
      </c>
      <c r="Z18" t="s">
        <v>31</v>
      </c>
    </row>
    <row r="19" spans="1:26" x14ac:dyDescent="0.3">
      <c r="A19" t="s">
        <v>26</v>
      </c>
      <c r="B19" t="s">
        <v>27</v>
      </c>
      <c r="C19" s="3">
        <v>2020</v>
      </c>
      <c r="D19" s="3">
        <v>4</v>
      </c>
      <c r="E19" t="s">
        <v>28</v>
      </c>
      <c r="F19" t="s">
        <v>252</v>
      </c>
      <c r="G19" s="2">
        <v>43766</v>
      </c>
      <c r="H19" s="2">
        <v>43766</v>
      </c>
      <c r="I19" s="3">
        <v>79</v>
      </c>
      <c r="J19" t="s">
        <v>124</v>
      </c>
      <c r="K19" t="s">
        <v>112</v>
      </c>
      <c r="L19" t="s">
        <v>32</v>
      </c>
      <c r="M19" t="s">
        <v>113</v>
      </c>
      <c r="P19" t="s">
        <v>26</v>
      </c>
      <c r="Q19" t="s">
        <v>722</v>
      </c>
      <c r="R19" t="s">
        <v>111</v>
      </c>
      <c r="S19" t="s">
        <v>725</v>
      </c>
      <c r="W19" s="4">
        <v>9905</v>
      </c>
      <c r="X19" t="s">
        <v>764</v>
      </c>
      <c r="Y19" t="s">
        <v>765</v>
      </c>
      <c r="Z19" t="s">
        <v>31</v>
      </c>
    </row>
    <row r="20" spans="1:26" x14ac:dyDescent="0.3">
      <c r="A20" t="s">
        <v>26</v>
      </c>
      <c r="B20" t="s">
        <v>27</v>
      </c>
      <c r="C20" s="3">
        <v>2020</v>
      </c>
      <c r="D20" s="3">
        <v>4</v>
      </c>
      <c r="E20" t="s">
        <v>28</v>
      </c>
      <c r="F20" t="s">
        <v>357</v>
      </c>
      <c r="G20" s="2">
        <v>43769</v>
      </c>
      <c r="H20" s="2">
        <v>43769</v>
      </c>
      <c r="I20" s="3">
        <v>70</v>
      </c>
      <c r="J20" t="s">
        <v>124</v>
      </c>
      <c r="K20" t="s">
        <v>112</v>
      </c>
      <c r="L20" t="s">
        <v>32</v>
      </c>
      <c r="M20" t="s">
        <v>113</v>
      </c>
      <c r="P20" t="s">
        <v>26</v>
      </c>
      <c r="Q20" t="s">
        <v>722</v>
      </c>
      <c r="R20" t="s">
        <v>111</v>
      </c>
      <c r="S20" t="s">
        <v>148</v>
      </c>
      <c r="W20" s="4">
        <v>23150</v>
      </c>
      <c r="X20" t="s">
        <v>766</v>
      </c>
      <c r="Y20" t="s">
        <v>767</v>
      </c>
      <c r="Z20" t="s">
        <v>31</v>
      </c>
    </row>
    <row r="21" spans="1:26" x14ac:dyDescent="0.3">
      <c r="A21" t="s">
        <v>26</v>
      </c>
      <c r="B21" t="s">
        <v>27</v>
      </c>
      <c r="C21" s="3">
        <v>2020</v>
      </c>
      <c r="D21" s="3">
        <v>5</v>
      </c>
      <c r="E21" t="s">
        <v>28</v>
      </c>
      <c r="F21" t="s">
        <v>396</v>
      </c>
      <c r="G21" s="2">
        <v>43777</v>
      </c>
      <c r="H21" s="2">
        <v>43777</v>
      </c>
      <c r="I21" s="3">
        <v>42</v>
      </c>
      <c r="J21" t="s">
        <v>124</v>
      </c>
      <c r="K21" t="s">
        <v>112</v>
      </c>
      <c r="L21" t="s">
        <v>32</v>
      </c>
      <c r="M21" t="s">
        <v>113</v>
      </c>
      <c r="P21" t="s">
        <v>26</v>
      </c>
      <c r="Q21" t="s">
        <v>722</v>
      </c>
      <c r="R21" t="s">
        <v>111</v>
      </c>
      <c r="S21" t="s">
        <v>126</v>
      </c>
      <c r="W21" s="4">
        <v>14487.65</v>
      </c>
      <c r="X21" t="s">
        <v>768</v>
      </c>
      <c r="Y21" t="s">
        <v>769</v>
      </c>
      <c r="Z21" t="s">
        <v>31</v>
      </c>
    </row>
    <row r="22" spans="1:26" x14ac:dyDescent="0.3">
      <c r="A22" t="s">
        <v>26</v>
      </c>
      <c r="B22" t="s">
        <v>27</v>
      </c>
      <c r="C22" s="3">
        <v>2020</v>
      </c>
      <c r="D22" s="3">
        <v>5</v>
      </c>
      <c r="E22" t="s">
        <v>28</v>
      </c>
      <c r="F22" t="s">
        <v>413</v>
      </c>
      <c r="G22" s="2">
        <v>43789</v>
      </c>
      <c r="H22" s="2">
        <v>43789</v>
      </c>
      <c r="I22" s="3">
        <v>54</v>
      </c>
      <c r="J22" t="s">
        <v>124</v>
      </c>
      <c r="K22" t="s">
        <v>112</v>
      </c>
      <c r="L22" t="s">
        <v>32</v>
      </c>
      <c r="M22" t="s">
        <v>113</v>
      </c>
      <c r="P22" t="s">
        <v>26</v>
      </c>
      <c r="Q22" t="s">
        <v>722</v>
      </c>
      <c r="R22" t="s">
        <v>111</v>
      </c>
      <c r="S22" t="s">
        <v>723</v>
      </c>
      <c r="W22" s="4">
        <v>13434.27</v>
      </c>
      <c r="X22" t="s">
        <v>770</v>
      </c>
      <c r="Y22" t="s">
        <v>771</v>
      </c>
      <c r="Z22" t="s">
        <v>31</v>
      </c>
    </row>
    <row r="23" spans="1:26" x14ac:dyDescent="0.3">
      <c r="A23" t="s">
        <v>26</v>
      </c>
      <c r="B23" t="s">
        <v>27</v>
      </c>
      <c r="C23" s="3">
        <v>2020</v>
      </c>
      <c r="D23" s="3">
        <v>5</v>
      </c>
      <c r="E23" t="s">
        <v>28</v>
      </c>
      <c r="F23" t="s">
        <v>413</v>
      </c>
      <c r="G23" s="2">
        <v>43789</v>
      </c>
      <c r="H23" s="2">
        <v>43789</v>
      </c>
      <c r="I23" s="3">
        <v>60</v>
      </c>
      <c r="J23" t="s">
        <v>124</v>
      </c>
      <c r="K23" t="s">
        <v>112</v>
      </c>
      <c r="L23" t="s">
        <v>32</v>
      </c>
      <c r="M23" t="s">
        <v>113</v>
      </c>
      <c r="P23" t="s">
        <v>26</v>
      </c>
      <c r="Q23" t="s">
        <v>722</v>
      </c>
      <c r="R23" t="s">
        <v>111</v>
      </c>
      <c r="S23" t="s">
        <v>156</v>
      </c>
      <c r="W23" s="4">
        <v>20725</v>
      </c>
      <c r="X23" t="s">
        <v>772</v>
      </c>
      <c r="Y23" t="s">
        <v>773</v>
      </c>
      <c r="Z23" t="s">
        <v>31</v>
      </c>
    </row>
    <row r="24" spans="1:26" x14ac:dyDescent="0.3">
      <c r="A24" t="s">
        <v>26</v>
      </c>
      <c r="B24" t="s">
        <v>27</v>
      </c>
      <c r="C24" s="3">
        <v>2020</v>
      </c>
      <c r="D24" s="3">
        <v>6</v>
      </c>
      <c r="E24" t="s">
        <v>28</v>
      </c>
      <c r="F24" t="s">
        <v>457</v>
      </c>
      <c r="G24" s="2">
        <v>43804</v>
      </c>
      <c r="H24" s="2">
        <v>43804</v>
      </c>
      <c r="I24" s="3">
        <v>73</v>
      </c>
      <c r="J24" t="s">
        <v>124</v>
      </c>
      <c r="K24" t="s">
        <v>112</v>
      </c>
      <c r="L24" t="s">
        <v>32</v>
      </c>
      <c r="M24" t="s">
        <v>113</v>
      </c>
      <c r="P24" t="s">
        <v>26</v>
      </c>
      <c r="Q24" t="s">
        <v>722</v>
      </c>
      <c r="R24" t="s">
        <v>111</v>
      </c>
      <c r="S24" t="s">
        <v>59</v>
      </c>
      <c r="W24" s="4">
        <v>7213</v>
      </c>
      <c r="X24" t="s">
        <v>774</v>
      </c>
      <c r="Y24" t="s">
        <v>775</v>
      </c>
      <c r="Z24" t="s">
        <v>31</v>
      </c>
    </row>
    <row r="25" spans="1:26" x14ac:dyDescent="0.3">
      <c r="A25" t="s">
        <v>26</v>
      </c>
      <c r="B25" t="s">
        <v>27</v>
      </c>
      <c r="C25" s="3">
        <v>2020</v>
      </c>
      <c r="D25" s="3">
        <v>6</v>
      </c>
      <c r="E25" t="s">
        <v>28</v>
      </c>
      <c r="F25" t="s">
        <v>481</v>
      </c>
      <c r="G25" s="2">
        <v>43818</v>
      </c>
      <c r="H25" s="2">
        <v>43818</v>
      </c>
      <c r="I25" s="3">
        <v>333</v>
      </c>
      <c r="J25" t="s">
        <v>124</v>
      </c>
      <c r="K25" t="s">
        <v>112</v>
      </c>
      <c r="L25" t="s">
        <v>152</v>
      </c>
      <c r="M25" t="s">
        <v>113</v>
      </c>
      <c r="P25" t="s">
        <v>26</v>
      </c>
      <c r="Q25" t="s">
        <v>722</v>
      </c>
      <c r="R25" t="s">
        <v>111</v>
      </c>
      <c r="S25" t="s">
        <v>65</v>
      </c>
      <c r="W25" s="4">
        <v>21944</v>
      </c>
      <c r="X25" t="s">
        <v>786</v>
      </c>
      <c r="Y25" t="s">
        <v>787</v>
      </c>
      <c r="Z25" t="s">
        <v>31</v>
      </c>
    </row>
    <row r="26" spans="1:26" x14ac:dyDescent="0.3">
      <c r="A26" t="s">
        <v>26</v>
      </c>
      <c r="B26" t="s">
        <v>27</v>
      </c>
      <c r="C26" s="3">
        <v>2020</v>
      </c>
      <c r="D26" s="3">
        <v>6</v>
      </c>
      <c r="E26" t="s">
        <v>28</v>
      </c>
      <c r="F26" t="s">
        <v>481</v>
      </c>
      <c r="G26" s="2">
        <v>43818</v>
      </c>
      <c r="H26" s="2">
        <v>43818</v>
      </c>
      <c r="I26" s="3">
        <v>337</v>
      </c>
      <c r="J26" t="s">
        <v>124</v>
      </c>
      <c r="K26" t="s">
        <v>112</v>
      </c>
      <c r="L26" t="s">
        <v>152</v>
      </c>
      <c r="M26" t="s">
        <v>113</v>
      </c>
      <c r="P26" t="s">
        <v>26</v>
      </c>
      <c r="Q26" t="s">
        <v>722</v>
      </c>
      <c r="R26" t="s">
        <v>111</v>
      </c>
      <c r="S26" t="s">
        <v>145</v>
      </c>
      <c r="W26" s="4">
        <v>14973</v>
      </c>
      <c r="X26" t="s">
        <v>788</v>
      </c>
      <c r="Y26" t="s">
        <v>789</v>
      </c>
      <c r="Z26" t="s">
        <v>31</v>
      </c>
    </row>
    <row r="27" spans="1:26" x14ac:dyDescent="0.3">
      <c r="A27" t="s">
        <v>26</v>
      </c>
      <c r="B27" t="s">
        <v>27</v>
      </c>
      <c r="C27" s="3">
        <v>2020</v>
      </c>
      <c r="D27" s="3">
        <v>6</v>
      </c>
      <c r="E27" t="s">
        <v>28</v>
      </c>
      <c r="F27" t="s">
        <v>481</v>
      </c>
      <c r="G27" s="2">
        <v>43818</v>
      </c>
      <c r="H27" s="2">
        <v>43818</v>
      </c>
      <c r="I27" s="3">
        <v>358</v>
      </c>
      <c r="J27" t="s">
        <v>124</v>
      </c>
      <c r="K27" t="s">
        <v>112</v>
      </c>
      <c r="L27" t="s">
        <v>152</v>
      </c>
      <c r="M27" t="s">
        <v>113</v>
      </c>
      <c r="P27" t="s">
        <v>26</v>
      </c>
      <c r="Q27" t="s">
        <v>722</v>
      </c>
      <c r="R27" t="s">
        <v>111</v>
      </c>
      <c r="S27" t="s">
        <v>389</v>
      </c>
      <c r="W27" s="4">
        <v>16027.49</v>
      </c>
      <c r="X27" t="s">
        <v>790</v>
      </c>
      <c r="Y27" t="s">
        <v>791</v>
      </c>
      <c r="Z27" t="s">
        <v>31</v>
      </c>
    </row>
    <row r="28" spans="1:26" x14ac:dyDescent="0.3">
      <c r="A28" t="s">
        <v>26</v>
      </c>
      <c r="B28" t="s">
        <v>27</v>
      </c>
      <c r="C28" s="3">
        <v>2020</v>
      </c>
      <c r="D28" s="3">
        <v>6</v>
      </c>
      <c r="E28" t="s">
        <v>28</v>
      </c>
      <c r="F28" t="s">
        <v>481</v>
      </c>
      <c r="G28" s="2">
        <v>43818</v>
      </c>
      <c r="H28" s="2">
        <v>43818</v>
      </c>
      <c r="I28" s="3">
        <v>369</v>
      </c>
      <c r="J28" t="s">
        <v>124</v>
      </c>
      <c r="K28" t="s">
        <v>112</v>
      </c>
      <c r="L28" t="s">
        <v>152</v>
      </c>
      <c r="M28" t="s">
        <v>113</v>
      </c>
      <c r="P28" t="s">
        <v>26</v>
      </c>
      <c r="Q28" t="s">
        <v>722</v>
      </c>
      <c r="R28" t="s">
        <v>111</v>
      </c>
      <c r="S28" t="s">
        <v>724</v>
      </c>
      <c r="W28" s="4">
        <v>10000</v>
      </c>
      <c r="X28" t="s">
        <v>792</v>
      </c>
      <c r="Y28" t="s">
        <v>741</v>
      </c>
      <c r="Z28" t="s">
        <v>31</v>
      </c>
    </row>
    <row r="29" spans="1:26" x14ac:dyDescent="0.3">
      <c r="A29" t="s">
        <v>26</v>
      </c>
      <c r="B29" t="s">
        <v>27</v>
      </c>
      <c r="C29" s="3">
        <v>2020</v>
      </c>
      <c r="D29" s="3">
        <v>6</v>
      </c>
      <c r="E29" t="s">
        <v>28</v>
      </c>
      <c r="F29" t="s">
        <v>481</v>
      </c>
      <c r="G29" s="2">
        <v>43818</v>
      </c>
      <c r="H29" s="2">
        <v>43818</v>
      </c>
      <c r="I29" s="3">
        <v>371</v>
      </c>
      <c r="J29" t="s">
        <v>124</v>
      </c>
      <c r="K29" t="s">
        <v>112</v>
      </c>
      <c r="L29" t="s">
        <v>152</v>
      </c>
      <c r="M29" t="s">
        <v>113</v>
      </c>
      <c r="P29" t="s">
        <v>26</v>
      </c>
      <c r="Q29" t="s">
        <v>722</v>
      </c>
      <c r="R29" t="s">
        <v>111</v>
      </c>
      <c r="S29" t="s">
        <v>723</v>
      </c>
      <c r="W29" s="4">
        <v>11182.67</v>
      </c>
      <c r="X29" t="s">
        <v>793</v>
      </c>
      <c r="Y29" t="s">
        <v>771</v>
      </c>
      <c r="Z29" t="s">
        <v>31</v>
      </c>
    </row>
    <row r="30" spans="1:26" x14ac:dyDescent="0.3">
      <c r="A30" t="s">
        <v>26</v>
      </c>
      <c r="B30" t="s">
        <v>27</v>
      </c>
      <c r="C30" s="3">
        <v>2020</v>
      </c>
      <c r="D30" s="3">
        <v>6</v>
      </c>
      <c r="E30" t="s">
        <v>28</v>
      </c>
      <c r="F30" t="s">
        <v>580</v>
      </c>
      <c r="G30" s="2">
        <v>43819</v>
      </c>
      <c r="H30" s="2">
        <v>43819</v>
      </c>
      <c r="I30" s="3">
        <v>247</v>
      </c>
      <c r="J30" t="s">
        <v>124</v>
      </c>
      <c r="K30" t="s">
        <v>112</v>
      </c>
      <c r="L30" t="s">
        <v>776</v>
      </c>
      <c r="M30" t="s">
        <v>113</v>
      </c>
      <c r="P30" t="s">
        <v>26</v>
      </c>
      <c r="Q30" t="s">
        <v>722</v>
      </c>
      <c r="R30" t="s">
        <v>111</v>
      </c>
      <c r="S30" t="s">
        <v>123</v>
      </c>
      <c r="W30" s="4">
        <v>22313.25</v>
      </c>
      <c r="X30" t="s">
        <v>777</v>
      </c>
      <c r="Y30" t="s">
        <v>778</v>
      </c>
      <c r="Z30" t="s">
        <v>31</v>
      </c>
    </row>
    <row r="31" spans="1:26" x14ac:dyDescent="0.3">
      <c r="A31" t="s">
        <v>26</v>
      </c>
      <c r="B31" t="s">
        <v>27</v>
      </c>
      <c r="C31" s="3">
        <v>2020</v>
      </c>
      <c r="D31" s="3">
        <v>6</v>
      </c>
      <c r="E31" t="s">
        <v>28</v>
      </c>
      <c r="F31" t="s">
        <v>580</v>
      </c>
      <c r="G31" s="2">
        <v>43819</v>
      </c>
      <c r="H31" s="2">
        <v>43819</v>
      </c>
      <c r="I31" s="3">
        <v>262</v>
      </c>
      <c r="J31" t="s">
        <v>124</v>
      </c>
      <c r="K31" t="s">
        <v>112</v>
      </c>
      <c r="L31" t="s">
        <v>474</v>
      </c>
      <c r="M31" t="s">
        <v>113</v>
      </c>
      <c r="P31" t="s">
        <v>26</v>
      </c>
      <c r="Q31" t="s">
        <v>722</v>
      </c>
      <c r="R31" t="s">
        <v>111</v>
      </c>
      <c r="S31" t="s">
        <v>64</v>
      </c>
      <c r="W31" s="4">
        <v>9988.75</v>
      </c>
      <c r="X31" t="s">
        <v>779</v>
      </c>
      <c r="Y31" t="s">
        <v>780</v>
      </c>
      <c r="Z31" t="s">
        <v>31</v>
      </c>
    </row>
    <row r="32" spans="1:26" x14ac:dyDescent="0.3">
      <c r="A32" t="s">
        <v>26</v>
      </c>
      <c r="B32" t="s">
        <v>27</v>
      </c>
      <c r="C32" s="3">
        <v>2020</v>
      </c>
      <c r="D32" s="3">
        <v>6</v>
      </c>
      <c r="E32" t="s">
        <v>28</v>
      </c>
      <c r="F32" t="s">
        <v>580</v>
      </c>
      <c r="G32" s="2">
        <v>43819</v>
      </c>
      <c r="H32" s="2">
        <v>43819</v>
      </c>
      <c r="I32" s="3">
        <v>277</v>
      </c>
      <c r="J32" t="s">
        <v>124</v>
      </c>
      <c r="K32" t="s">
        <v>112</v>
      </c>
      <c r="L32" t="s">
        <v>474</v>
      </c>
      <c r="M32" t="s">
        <v>113</v>
      </c>
      <c r="P32" t="s">
        <v>26</v>
      </c>
      <c r="Q32" t="s">
        <v>722</v>
      </c>
      <c r="R32" t="s">
        <v>111</v>
      </c>
      <c r="S32" t="s">
        <v>60</v>
      </c>
      <c r="W32" s="4">
        <v>10000</v>
      </c>
      <c r="X32" t="s">
        <v>781</v>
      </c>
      <c r="Y32" t="s">
        <v>759</v>
      </c>
      <c r="Z32" t="s">
        <v>31</v>
      </c>
    </row>
    <row r="33" spans="1:26" x14ac:dyDescent="0.3">
      <c r="A33" t="s">
        <v>26</v>
      </c>
      <c r="B33" t="s">
        <v>27</v>
      </c>
      <c r="C33" s="3">
        <v>2020</v>
      </c>
      <c r="D33" s="3">
        <v>6</v>
      </c>
      <c r="E33" t="s">
        <v>28</v>
      </c>
      <c r="F33" t="s">
        <v>580</v>
      </c>
      <c r="G33" s="2">
        <v>43819</v>
      </c>
      <c r="H33" s="2">
        <v>43819</v>
      </c>
      <c r="I33" s="3">
        <v>311</v>
      </c>
      <c r="J33" t="s">
        <v>124</v>
      </c>
      <c r="K33" t="s">
        <v>112</v>
      </c>
      <c r="L33" t="s">
        <v>152</v>
      </c>
      <c r="M33" t="s">
        <v>113</v>
      </c>
      <c r="P33" t="s">
        <v>26</v>
      </c>
      <c r="Q33" t="s">
        <v>722</v>
      </c>
      <c r="R33" t="s">
        <v>111</v>
      </c>
      <c r="S33" t="s">
        <v>150</v>
      </c>
      <c r="W33" s="4">
        <v>15557.5</v>
      </c>
      <c r="X33" t="s">
        <v>794</v>
      </c>
      <c r="Y33" t="s">
        <v>795</v>
      </c>
      <c r="Z33" t="s">
        <v>31</v>
      </c>
    </row>
    <row r="34" spans="1:26" x14ac:dyDescent="0.3">
      <c r="A34" t="s">
        <v>26</v>
      </c>
      <c r="B34" t="s">
        <v>27</v>
      </c>
      <c r="C34" s="3">
        <v>2020</v>
      </c>
      <c r="D34" s="3">
        <v>6</v>
      </c>
      <c r="E34" t="s">
        <v>28</v>
      </c>
      <c r="F34" t="s">
        <v>580</v>
      </c>
      <c r="G34" s="2">
        <v>43819</v>
      </c>
      <c r="H34" s="2">
        <v>43819</v>
      </c>
      <c r="I34" s="3">
        <v>320</v>
      </c>
      <c r="J34" t="s">
        <v>124</v>
      </c>
      <c r="K34" t="s">
        <v>112</v>
      </c>
      <c r="L34" t="s">
        <v>152</v>
      </c>
      <c r="M34" t="s">
        <v>113</v>
      </c>
      <c r="P34" t="s">
        <v>26</v>
      </c>
      <c r="Q34" t="s">
        <v>722</v>
      </c>
      <c r="R34" t="s">
        <v>111</v>
      </c>
      <c r="S34" t="s">
        <v>109</v>
      </c>
      <c r="W34" s="4">
        <v>8627</v>
      </c>
      <c r="X34" t="s">
        <v>796</v>
      </c>
      <c r="Y34" t="s">
        <v>797</v>
      </c>
      <c r="Z34" t="s">
        <v>31</v>
      </c>
    </row>
    <row r="35" spans="1:26" x14ac:dyDescent="0.3">
      <c r="A35" t="s">
        <v>26</v>
      </c>
      <c r="B35" t="s">
        <v>27</v>
      </c>
      <c r="C35" s="3">
        <v>2020</v>
      </c>
      <c r="D35" s="3">
        <v>6</v>
      </c>
      <c r="E35" t="s">
        <v>28</v>
      </c>
      <c r="F35" t="s">
        <v>580</v>
      </c>
      <c r="G35" s="2">
        <v>43819</v>
      </c>
      <c r="H35" s="2">
        <v>43819</v>
      </c>
      <c r="I35" s="3">
        <v>322</v>
      </c>
      <c r="J35" t="s">
        <v>124</v>
      </c>
      <c r="K35" t="s">
        <v>112</v>
      </c>
      <c r="L35" t="s">
        <v>152</v>
      </c>
      <c r="M35" t="s">
        <v>113</v>
      </c>
      <c r="P35" t="s">
        <v>26</v>
      </c>
      <c r="Q35" t="s">
        <v>722</v>
      </c>
      <c r="R35" t="s">
        <v>111</v>
      </c>
      <c r="S35" t="s">
        <v>151</v>
      </c>
      <c r="W35" s="4">
        <v>13747</v>
      </c>
      <c r="X35" t="s">
        <v>798</v>
      </c>
      <c r="Y35" t="s">
        <v>799</v>
      </c>
      <c r="Z35" t="s">
        <v>31</v>
      </c>
    </row>
    <row r="36" spans="1:26" x14ac:dyDescent="0.3">
      <c r="A36" t="s">
        <v>26</v>
      </c>
      <c r="B36" t="s">
        <v>27</v>
      </c>
      <c r="C36" s="3">
        <v>2020</v>
      </c>
      <c r="D36" s="3">
        <v>6</v>
      </c>
      <c r="E36" t="s">
        <v>28</v>
      </c>
      <c r="F36" t="s">
        <v>580</v>
      </c>
      <c r="G36" s="2">
        <v>43819</v>
      </c>
      <c r="H36" s="2">
        <v>43819</v>
      </c>
      <c r="I36" s="3">
        <v>324</v>
      </c>
      <c r="J36" t="s">
        <v>124</v>
      </c>
      <c r="K36" t="s">
        <v>112</v>
      </c>
      <c r="L36" t="s">
        <v>152</v>
      </c>
      <c r="M36" t="s">
        <v>113</v>
      </c>
      <c r="P36" t="s">
        <v>26</v>
      </c>
      <c r="Q36" t="s">
        <v>722</v>
      </c>
      <c r="R36" t="s">
        <v>111</v>
      </c>
      <c r="S36" t="s">
        <v>725</v>
      </c>
      <c r="W36" s="4">
        <v>9270</v>
      </c>
      <c r="X36" t="s">
        <v>800</v>
      </c>
      <c r="Y36" t="s">
        <v>801</v>
      </c>
      <c r="Z36" t="s">
        <v>31</v>
      </c>
    </row>
    <row r="37" spans="1:26" x14ac:dyDescent="0.3">
      <c r="A37" t="s">
        <v>26</v>
      </c>
      <c r="B37" t="s">
        <v>27</v>
      </c>
      <c r="C37" s="3">
        <v>2020</v>
      </c>
      <c r="D37" s="3">
        <v>6</v>
      </c>
      <c r="E37" t="s">
        <v>28</v>
      </c>
      <c r="F37" t="s">
        <v>580</v>
      </c>
      <c r="G37" s="2">
        <v>43819</v>
      </c>
      <c r="H37" s="2">
        <v>43819</v>
      </c>
      <c r="I37" s="3">
        <v>326</v>
      </c>
      <c r="J37" t="s">
        <v>124</v>
      </c>
      <c r="K37" t="s">
        <v>112</v>
      </c>
      <c r="L37" t="s">
        <v>152</v>
      </c>
      <c r="M37" t="s">
        <v>113</v>
      </c>
      <c r="P37" t="s">
        <v>26</v>
      </c>
      <c r="Q37" t="s">
        <v>722</v>
      </c>
      <c r="R37" t="s">
        <v>111</v>
      </c>
      <c r="S37" t="s">
        <v>143</v>
      </c>
      <c r="W37" s="4">
        <v>23625.599999999999</v>
      </c>
      <c r="X37" t="s">
        <v>802</v>
      </c>
      <c r="Y37" t="s">
        <v>803</v>
      </c>
      <c r="Z37" t="s">
        <v>31</v>
      </c>
    </row>
    <row r="38" spans="1:26" x14ac:dyDescent="0.3">
      <c r="A38" t="s">
        <v>26</v>
      </c>
      <c r="B38" t="s">
        <v>27</v>
      </c>
      <c r="C38" s="3">
        <v>2020</v>
      </c>
      <c r="D38" s="3">
        <v>6</v>
      </c>
      <c r="E38" t="s">
        <v>28</v>
      </c>
      <c r="F38" t="s">
        <v>580</v>
      </c>
      <c r="G38" s="2">
        <v>43819</v>
      </c>
      <c r="H38" s="2">
        <v>43819</v>
      </c>
      <c r="I38" s="3">
        <v>328</v>
      </c>
      <c r="J38" t="s">
        <v>124</v>
      </c>
      <c r="K38" t="s">
        <v>112</v>
      </c>
      <c r="L38" t="s">
        <v>152</v>
      </c>
      <c r="M38" t="s">
        <v>113</v>
      </c>
      <c r="P38" t="s">
        <v>26</v>
      </c>
      <c r="Q38" t="s">
        <v>722</v>
      </c>
      <c r="R38" t="s">
        <v>111</v>
      </c>
      <c r="S38" t="s">
        <v>133</v>
      </c>
      <c r="W38" s="4">
        <v>18027.599999999999</v>
      </c>
      <c r="X38" t="s">
        <v>804</v>
      </c>
      <c r="Y38" t="s">
        <v>805</v>
      </c>
      <c r="Z38" t="s">
        <v>31</v>
      </c>
    </row>
    <row r="39" spans="1:26" x14ac:dyDescent="0.3">
      <c r="A39" t="s">
        <v>26</v>
      </c>
      <c r="B39" t="s">
        <v>27</v>
      </c>
      <c r="C39" s="3">
        <v>2020</v>
      </c>
      <c r="D39" s="3">
        <v>6</v>
      </c>
      <c r="E39" t="s">
        <v>28</v>
      </c>
      <c r="F39" t="s">
        <v>580</v>
      </c>
      <c r="G39" s="2">
        <v>43819</v>
      </c>
      <c r="H39" s="2">
        <v>43819</v>
      </c>
      <c r="I39" s="3">
        <v>338</v>
      </c>
      <c r="J39" t="s">
        <v>124</v>
      </c>
      <c r="K39" t="s">
        <v>112</v>
      </c>
      <c r="L39" t="s">
        <v>152</v>
      </c>
      <c r="M39" t="s">
        <v>113</v>
      </c>
      <c r="P39" t="s">
        <v>26</v>
      </c>
      <c r="Q39" t="s">
        <v>722</v>
      </c>
      <c r="R39" t="s">
        <v>111</v>
      </c>
      <c r="S39" t="s">
        <v>143</v>
      </c>
      <c r="W39" s="4">
        <v>24547.91</v>
      </c>
      <c r="X39" t="s">
        <v>806</v>
      </c>
      <c r="Y39" t="s">
        <v>807</v>
      </c>
      <c r="Z39" t="s">
        <v>31</v>
      </c>
    </row>
    <row r="40" spans="1:26" x14ac:dyDescent="0.3">
      <c r="A40" t="s">
        <v>26</v>
      </c>
      <c r="B40" t="s">
        <v>27</v>
      </c>
      <c r="C40" s="3">
        <v>2020</v>
      </c>
      <c r="D40" s="3">
        <v>6</v>
      </c>
      <c r="E40" t="s">
        <v>28</v>
      </c>
      <c r="F40" t="s">
        <v>580</v>
      </c>
      <c r="G40" s="2">
        <v>43819</v>
      </c>
      <c r="H40" s="2">
        <v>43819</v>
      </c>
      <c r="I40" s="3">
        <v>340</v>
      </c>
      <c r="J40" t="s">
        <v>124</v>
      </c>
      <c r="K40" t="s">
        <v>112</v>
      </c>
      <c r="L40" t="s">
        <v>152</v>
      </c>
      <c r="M40" t="s">
        <v>113</v>
      </c>
      <c r="P40" t="s">
        <v>26</v>
      </c>
      <c r="Q40" t="s">
        <v>722</v>
      </c>
      <c r="R40" t="s">
        <v>111</v>
      </c>
      <c r="S40" t="s">
        <v>95</v>
      </c>
      <c r="W40" s="4">
        <v>11121.25</v>
      </c>
      <c r="X40" t="s">
        <v>808</v>
      </c>
      <c r="Y40" t="s">
        <v>809</v>
      </c>
      <c r="Z40" t="s">
        <v>31</v>
      </c>
    </row>
    <row r="41" spans="1:26" x14ac:dyDescent="0.3">
      <c r="A41" t="s">
        <v>26</v>
      </c>
      <c r="B41" t="s">
        <v>27</v>
      </c>
      <c r="C41" s="3">
        <v>2020</v>
      </c>
      <c r="D41" s="3">
        <v>6</v>
      </c>
      <c r="E41" t="s">
        <v>28</v>
      </c>
      <c r="F41" t="s">
        <v>580</v>
      </c>
      <c r="G41" s="2">
        <v>43819</v>
      </c>
      <c r="H41" s="2">
        <v>43819</v>
      </c>
      <c r="I41" s="3">
        <v>343</v>
      </c>
      <c r="J41" t="s">
        <v>124</v>
      </c>
      <c r="K41" t="s">
        <v>112</v>
      </c>
      <c r="L41" t="s">
        <v>152</v>
      </c>
      <c r="M41" t="s">
        <v>113</v>
      </c>
      <c r="P41" t="s">
        <v>26</v>
      </c>
      <c r="Q41" t="s">
        <v>722</v>
      </c>
      <c r="R41" t="s">
        <v>111</v>
      </c>
      <c r="S41" t="s">
        <v>148</v>
      </c>
      <c r="W41" s="4">
        <v>19785.939999999999</v>
      </c>
      <c r="X41" t="s">
        <v>810</v>
      </c>
      <c r="Y41" t="s">
        <v>811</v>
      </c>
      <c r="Z41" t="s">
        <v>31</v>
      </c>
    </row>
    <row r="42" spans="1:26" x14ac:dyDescent="0.3">
      <c r="A42" t="s">
        <v>26</v>
      </c>
      <c r="B42" t="s">
        <v>27</v>
      </c>
      <c r="C42" s="3">
        <v>2020</v>
      </c>
      <c r="D42" s="3">
        <v>6</v>
      </c>
      <c r="E42" t="s">
        <v>28</v>
      </c>
      <c r="F42" t="s">
        <v>580</v>
      </c>
      <c r="G42" s="2">
        <v>43819</v>
      </c>
      <c r="H42" s="2">
        <v>43819</v>
      </c>
      <c r="I42" s="3">
        <v>345</v>
      </c>
      <c r="J42" t="s">
        <v>124</v>
      </c>
      <c r="K42" t="s">
        <v>112</v>
      </c>
      <c r="L42" t="s">
        <v>152</v>
      </c>
      <c r="M42" t="s">
        <v>113</v>
      </c>
      <c r="P42" t="s">
        <v>26</v>
      </c>
      <c r="Q42" t="s">
        <v>722</v>
      </c>
      <c r="R42" t="s">
        <v>111</v>
      </c>
      <c r="S42" t="s">
        <v>73</v>
      </c>
      <c r="W42" s="4">
        <v>19950.25</v>
      </c>
      <c r="X42" t="s">
        <v>812</v>
      </c>
      <c r="Y42" t="s">
        <v>813</v>
      </c>
      <c r="Z42" t="s">
        <v>31</v>
      </c>
    </row>
    <row r="43" spans="1:26" x14ac:dyDescent="0.3">
      <c r="A43" t="s">
        <v>26</v>
      </c>
      <c r="B43" t="s">
        <v>27</v>
      </c>
      <c r="C43" s="3">
        <v>2020</v>
      </c>
      <c r="D43" s="3">
        <v>6</v>
      </c>
      <c r="E43" t="s">
        <v>28</v>
      </c>
      <c r="F43" t="s">
        <v>580</v>
      </c>
      <c r="G43" s="2">
        <v>43819</v>
      </c>
      <c r="H43" s="2">
        <v>43819</v>
      </c>
      <c r="I43" s="3">
        <v>351</v>
      </c>
      <c r="J43" t="s">
        <v>124</v>
      </c>
      <c r="K43" t="s">
        <v>112</v>
      </c>
      <c r="L43" t="s">
        <v>152</v>
      </c>
      <c r="M43" t="s">
        <v>113</v>
      </c>
      <c r="P43" t="s">
        <v>26</v>
      </c>
      <c r="Q43" t="s">
        <v>722</v>
      </c>
      <c r="R43" t="s">
        <v>111</v>
      </c>
      <c r="S43" t="s">
        <v>726</v>
      </c>
      <c r="W43" s="4">
        <v>11938</v>
      </c>
      <c r="X43" t="s">
        <v>814</v>
      </c>
      <c r="Y43" t="s">
        <v>815</v>
      </c>
      <c r="Z43" t="s">
        <v>31</v>
      </c>
    </row>
    <row r="44" spans="1:26" x14ac:dyDescent="0.3">
      <c r="A44" t="s">
        <v>26</v>
      </c>
      <c r="B44" t="s">
        <v>27</v>
      </c>
      <c r="C44" s="3">
        <v>2020</v>
      </c>
      <c r="D44" s="3">
        <v>6</v>
      </c>
      <c r="E44" t="s">
        <v>28</v>
      </c>
      <c r="F44" t="s">
        <v>580</v>
      </c>
      <c r="G44" s="2">
        <v>43819</v>
      </c>
      <c r="H44" s="2">
        <v>43819</v>
      </c>
      <c r="I44" s="3">
        <v>353</v>
      </c>
      <c r="J44" t="s">
        <v>124</v>
      </c>
      <c r="K44" t="s">
        <v>112</v>
      </c>
      <c r="L44" t="s">
        <v>152</v>
      </c>
      <c r="M44" t="s">
        <v>113</v>
      </c>
      <c r="P44" t="s">
        <v>26</v>
      </c>
      <c r="Q44" t="s">
        <v>722</v>
      </c>
      <c r="R44" t="s">
        <v>111</v>
      </c>
      <c r="S44" t="s">
        <v>156</v>
      </c>
      <c r="W44" s="4">
        <v>20725</v>
      </c>
      <c r="X44" t="s">
        <v>816</v>
      </c>
      <c r="Y44" t="s">
        <v>817</v>
      </c>
      <c r="Z44" t="s">
        <v>31</v>
      </c>
    </row>
    <row r="45" spans="1:26" x14ac:dyDescent="0.3">
      <c r="A45" t="s">
        <v>26</v>
      </c>
      <c r="B45" t="s">
        <v>27</v>
      </c>
      <c r="C45" s="3">
        <v>2020</v>
      </c>
      <c r="D45" s="3">
        <v>7</v>
      </c>
      <c r="E45" t="s">
        <v>28</v>
      </c>
      <c r="F45" t="s">
        <v>644</v>
      </c>
      <c r="G45" s="2">
        <v>43837</v>
      </c>
      <c r="H45" s="2">
        <v>43837</v>
      </c>
      <c r="I45" s="3">
        <v>62</v>
      </c>
      <c r="J45" t="s">
        <v>124</v>
      </c>
      <c r="K45" t="s">
        <v>112</v>
      </c>
      <c r="L45" t="s">
        <v>152</v>
      </c>
      <c r="M45" t="s">
        <v>113</v>
      </c>
      <c r="P45" t="s">
        <v>26</v>
      </c>
      <c r="Q45" t="s">
        <v>722</v>
      </c>
      <c r="R45" t="s">
        <v>111</v>
      </c>
      <c r="S45" t="s">
        <v>172</v>
      </c>
      <c r="W45" s="4">
        <v>11316.25</v>
      </c>
      <c r="X45" t="s">
        <v>818</v>
      </c>
      <c r="Y45" t="s">
        <v>737</v>
      </c>
      <c r="Z45" t="s">
        <v>31</v>
      </c>
    </row>
    <row r="46" spans="1:26" x14ac:dyDescent="0.3">
      <c r="A46" t="s">
        <v>26</v>
      </c>
      <c r="B46" t="s">
        <v>27</v>
      </c>
      <c r="C46" s="3">
        <v>2020</v>
      </c>
      <c r="D46" s="3">
        <v>7</v>
      </c>
      <c r="E46" t="s">
        <v>28</v>
      </c>
      <c r="F46" t="s">
        <v>657</v>
      </c>
      <c r="G46" s="2">
        <v>43853</v>
      </c>
      <c r="H46" s="2">
        <v>43853</v>
      </c>
      <c r="I46" s="3">
        <v>31</v>
      </c>
      <c r="J46" t="s">
        <v>124</v>
      </c>
      <c r="K46" t="s">
        <v>112</v>
      </c>
      <c r="L46" t="s">
        <v>474</v>
      </c>
      <c r="M46" t="s">
        <v>113</v>
      </c>
      <c r="P46" t="s">
        <v>26</v>
      </c>
      <c r="Q46" t="s">
        <v>722</v>
      </c>
      <c r="R46" t="s">
        <v>111</v>
      </c>
      <c r="S46" t="s">
        <v>153</v>
      </c>
      <c r="W46" s="4">
        <v>7059.9</v>
      </c>
      <c r="X46" t="s">
        <v>782</v>
      </c>
      <c r="Y46" t="s">
        <v>783</v>
      </c>
      <c r="Z46" t="s">
        <v>31</v>
      </c>
    </row>
    <row r="47" spans="1:26" x14ac:dyDescent="0.3">
      <c r="A47" t="s">
        <v>26</v>
      </c>
      <c r="B47" t="s">
        <v>27</v>
      </c>
      <c r="C47" s="3">
        <v>2020</v>
      </c>
      <c r="D47" s="3">
        <v>8</v>
      </c>
      <c r="E47" t="s">
        <v>28</v>
      </c>
      <c r="F47" t="s">
        <v>667</v>
      </c>
      <c r="G47" s="2">
        <v>43865</v>
      </c>
      <c r="H47" s="2">
        <v>43865</v>
      </c>
      <c r="I47" s="3">
        <v>102</v>
      </c>
      <c r="J47" t="s">
        <v>124</v>
      </c>
      <c r="K47" t="s">
        <v>112</v>
      </c>
      <c r="L47" t="s">
        <v>474</v>
      </c>
      <c r="M47" t="s">
        <v>113</v>
      </c>
      <c r="P47" t="s">
        <v>26</v>
      </c>
      <c r="Q47" t="s">
        <v>722</v>
      </c>
      <c r="R47" t="s">
        <v>111</v>
      </c>
      <c r="S47" t="s">
        <v>35</v>
      </c>
      <c r="W47" s="4">
        <v>12014.28</v>
      </c>
      <c r="X47" t="s">
        <v>784</v>
      </c>
      <c r="Y47" t="s">
        <v>785</v>
      </c>
      <c r="Z47" t="s">
        <v>31</v>
      </c>
    </row>
    <row r="48" spans="1:26" x14ac:dyDescent="0.3">
      <c r="A48" t="s">
        <v>26</v>
      </c>
      <c r="B48" t="s">
        <v>27</v>
      </c>
      <c r="C48" s="3">
        <v>2020</v>
      </c>
      <c r="D48" s="3">
        <v>8</v>
      </c>
      <c r="E48" t="s">
        <v>28</v>
      </c>
      <c r="F48" t="s">
        <v>667</v>
      </c>
      <c r="G48" s="2">
        <v>43865</v>
      </c>
      <c r="H48" s="2">
        <v>43865</v>
      </c>
      <c r="I48" s="3">
        <v>122</v>
      </c>
      <c r="J48" t="s">
        <v>124</v>
      </c>
      <c r="K48" t="s">
        <v>112</v>
      </c>
      <c r="L48" t="s">
        <v>152</v>
      </c>
      <c r="M48" t="s">
        <v>113</v>
      </c>
      <c r="P48" t="s">
        <v>26</v>
      </c>
      <c r="Q48" t="s">
        <v>722</v>
      </c>
      <c r="R48" t="s">
        <v>111</v>
      </c>
      <c r="S48" t="s">
        <v>73</v>
      </c>
      <c r="W48" s="4">
        <v>23142.29</v>
      </c>
      <c r="X48" t="s">
        <v>819</v>
      </c>
      <c r="Y48" t="s">
        <v>820</v>
      </c>
      <c r="Z48" t="s">
        <v>31</v>
      </c>
    </row>
    <row r="49" spans="1:26" x14ac:dyDescent="0.3">
      <c r="A49" t="s">
        <v>26</v>
      </c>
      <c r="B49" t="s">
        <v>27</v>
      </c>
      <c r="C49" s="3">
        <v>2020</v>
      </c>
      <c r="D49" s="3">
        <v>8</v>
      </c>
      <c r="E49" t="s">
        <v>28</v>
      </c>
      <c r="F49" t="s">
        <v>667</v>
      </c>
      <c r="G49" s="2">
        <v>43865</v>
      </c>
      <c r="H49" s="2">
        <v>43865</v>
      </c>
      <c r="I49" s="3">
        <v>129</v>
      </c>
      <c r="J49" t="s">
        <v>124</v>
      </c>
      <c r="K49" t="s">
        <v>112</v>
      </c>
      <c r="L49" t="s">
        <v>152</v>
      </c>
      <c r="M49" t="s">
        <v>113</v>
      </c>
      <c r="P49" t="s">
        <v>26</v>
      </c>
      <c r="Q49" t="s">
        <v>722</v>
      </c>
      <c r="R49" t="s">
        <v>111</v>
      </c>
      <c r="S49" t="s">
        <v>37</v>
      </c>
      <c r="W49" s="4">
        <v>10995.5</v>
      </c>
      <c r="X49" t="s">
        <v>821</v>
      </c>
      <c r="Y49" t="s">
        <v>822</v>
      </c>
      <c r="Z49" t="s">
        <v>31</v>
      </c>
    </row>
    <row r="50" spans="1:26" x14ac:dyDescent="0.3">
      <c r="A50" t="s">
        <v>26</v>
      </c>
      <c r="B50" t="s">
        <v>27</v>
      </c>
      <c r="C50" s="3">
        <v>2020</v>
      </c>
      <c r="D50" s="3">
        <v>8</v>
      </c>
      <c r="E50" t="s">
        <v>28</v>
      </c>
      <c r="F50" t="s">
        <v>728</v>
      </c>
      <c r="G50" s="2">
        <v>43868</v>
      </c>
      <c r="H50" s="2">
        <v>43868</v>
      </c>
      <c r="I50" s="3">
        <v>53</v>
      </c>
      <c r="J50" t="s">
        <v>124</v>
      </c>
      <c r="K50" t="s">
        <v>112</v>
      </c>
      <c r="L50" t="s">
        <v>152</v>
      </c>
      <c r="M50" t="s">
        <v>113</v>
      </c>
      <c r="P50" t="s">
        <v>26</v>
      </c>
      <c r="Q50" t="s">
        <v>722</v>
      </c>
      <c r="R50" t="s">
        <v>111</v>
      </c>
      <c r="S50" t="s">
        <v>155</v>
      </c>
      <c r="W50" s="4">
        <v>30123</v>
      </c>
      <c r="X50" t="s">
        <v>729</v>
      </c>
      <c r="Y50" t="s">
        <v>727</v>
      </c>
      <c r="Z50" t="s">
        <v>31</v>
      </c>
    </row>
    <row r="51" spans="1:26" x14ac:dyDescent="0.3">
      <c r="A51" t="s">
        <v>26</v>
      </c>
      <c r="B51" t="s">
        <v>27</v>
      </c>
      <c r="C51" s="3">
        <v>2020</v>
      </c>
      <c r="D51" s="3">
        <v>8</v>
      </c>
      <c r="E51" t="s">
        <v>28</v>
      </c>
      <c r="F51" t="s">
        <v>680</v>
      </c>
      <c r="G51" s="2">
        <v>43875</v>
      </c>
      <c r="H51" s="2">
        <v>43875</v>
      </c>
      <c r="I51" s="3">
        <v>101</v>
      </c>
      <c r="J51" t="s">
        <v>124</v>
      </c>
      <c r="K51" t="s">
        <v>112</v>
      </c>
      <c r="L51" t="s">
        <v>152</v>
      </c>
      <c r="M51" t="s">
        <v>113</v>
      </c>
      <c r="P51" t="s">
        <v>26</v>
      </c>
      <c r="Q51" t="s">
        <v>722</v>
      </c>
      <c r="R51" t="s">
        <v>111</v>
      </c>
      <c r="S51" t="s">
        <v>155</v>
      </c>
      <c r="W51" s="4">
        <v>18445.740000000002</v>
      </c>
      <c r="X51" t="s">
        <v>823</v>
      </c>
      <c r="Y51" t="s">
        <v>824</v>
      </c>
      <c r="Z51" t="s">
        <v>31</v>
      </c>
    </row>
    <row r="52" spans="1:26" x14ac:dyDescent="0.3">
      <c r="A52" t="s">
        <v>26</v>
      </c>
      <c r="B52" t="s">
        <v>27</v>
      </c>
      <c r="C52" s="3">
        <v>2020</v>
      </c>
      <c r="D52" s="3">
        <v>10</v>
      </c>
      <c r="E52" t="s">
        <v>28</v>
      </c>
      <c r="F52" t="s">
        <v>1142</v>
      </c>
      <c r="G52" s="2">
        <v>43934</v>
      </c>
      <c r="H52" s="2">
        <v>43934</v>
      </c>
      <c r="I52" s="3">
        <v>122</v>
      </c>
      <c r="J52" t="s">
        <v>124</v>
      </c>
      <c r="K52" t="s">
        <v>112</v>
      </c>
      <c r="L52" t="s">
        <v>152</v>
      </c>
      <c r="M52" t="s">
        <v>113</v>
      </c>
      <c r="P52" t="s">
        <v>26</v>
      </c>
      <c r="Q52" t="s">
        <v>722</v>
      </c>
      <c r="R52" t="s">
        <v>111</v>
      </c>
      <c r="S52" t="s">
        <v>151</v>
      </c>
      <c r="W52" s="4">
        <v>9371</v>
      </c>
      <c r="X52" t="s">
        <v>1945</v>
      </c>
      <c r="Y52" t="s">
        <v>1946</v>
      </c>
      <c r="Z52" t="s">
        <v>31</v>
      </c>
    </row>
    <row r="53" spans="1:26" x14ac:dyDescent="0.3">
      <c r="A53" t="s">
        <v>26</v>
      </c>
      <c r="B53" t="s">
        <v>27</v>
      </c>
      <c r="C53" s="3">
        <v>2020</v>
      </c>
      <c r="D53" s="3">
        <v>10</v>
      </c>
      <c r="E53" t="s">
        <v>28</v>
      </c>
      <c r="F53" t="s">
        <v>1142</v>
      </c>
      <c r="G53" s="2">
        <v>43934</v>
      </c>
      <c r="H53" s="2">
        <v>43934</v>
      </c>
      <c r="I53" s="3">
        <v>124</v>
      </c>
      <c r="J53" t="s">
        <v>124</v>
      </c>
      <c r="K53" t="s">
        <v>112</v>
      </c>
      <c r="L53" t="s">
        <v>152</v>
      </c>
      <c r="M53" t="s">
        <v>113</v>
      </c>
      <c r="P53" t="s">
        <v>26</v>
      </c>
      <c r="Q53" t="s">
        <v>722</v>
      </c>
      <c r="R53" t="s">
        <v>111</v>
      </c>
      <c r="S53" t="s">
        <v>126</v>
      </c>
      <c r="W53" s="4">
        <v>14850.3</v>
      </c>
      <c r="X53" t="s">
        <v>1947</v>
      </c>
      <c r="Y53" t="s">
        <v>769</v>
      </c>
      <c r="Z53" t="s">
        <v>31</v>
      </c>
    </row>
    <row r="54" spans="1:26" x14ac:dyDescent="0.3">
      <c r="A54" t="s">
        <v>26</v>
      </c>
      <c r="B54" t="s">
        <v>27</v>
      </c>
      <c r="C54" s="3">
        <v>2020</v>
      </c>
      <c r="D54" s="3">
        <v>11</v>
      </c>
      <c r="E54" t="s">
        <v>28</v>
      </c>
      <c r="F54" t="s">
        <v>1164</v>
      </c>
      <c r="G54" s="2">
        <v>43958</v>
      </c>
      <c r="H54" s="2">
        <v>43958</v>
      </c>
      <c r="I54" s="3">
        <v>124</v>
      </c>
      <c r="J54" t="s">
        <v>124</v>
      </c>
      <c r="K54" t="s">
        <v>112</v>
      </c>
      <c r="L54" t="s">
        <v>474</v>
      </c>
      <c r="M54" t="s">
        <v>113</v>
      </c>
      <c r="P54" t="s">
        <v>26</v>
      </c>
      <c r="Q54" t="s">
        <v>722</v>
      </c>
      <c r="R54" t="s">
        <v>111</v>
      </c>
      <c r="S54" t="s">
        <v>35</v>
      </c>
      <c r="W54" s="4">
        <v>14016.66</v>
      </c>
      <c r="X54" t="s">
        <v>1948</v>
      </c>
      <c r="Y54" t="s">
        <v>785</v>
      </c>
      <c r="Z54" t="s">
        <v>31</v>
      </c>
    </row>
    <row r="55" spans="1:26" x14ac:dyDescent="0.3">
      <c r="A55" t="s">
        <v>26</v>
      </c>
      <c r="B55" t="s">
        <v>27</v>
      </c>
      <c r="C55" s="3">
        <v>2020</v>
      </c>
      <c r="D55" s="3">
        <v>11</v>
      </c>
      <c r="E55" t="s">
        <v>28</v>
      </c>
      <c r="F55" t="s">
        <v>1164</v>
      </c>
      <c r="G55" s="2">
        <v>43958</v>
      </c>
      <c r="H55" s="2">
        <v>43958</v>
      </c>
      <c r="I55" s="3">
        <v>133</v>
      </c>
      <c r="J55" t="s">
        <v>124</v>
      </c>
      <c r="K55" t="s">
        <v>112</v>
      </c>
      <c r="L55" t="s">
        <v>474</v>
      </c>
      <c r="M55" t="s">
        <v>113</v>
      </c>
      <c r="P55" t="s">
        <v>26</v>
      </c>
      <c r="Q55" t="s">
        <v>722</v>
      </c>
      <c r="R55" t="s">
        <v>111</v>
      </c>
      <c r="S55" t="s">
        <v>64</v>
      </c>
      <c r="W55" s="4">
        <v>9988.75</v>
      </c>
      <c r="X55" t="s">
        <v>1949</v>
      </c>
      <c r="Y55" t="s">
        <v>1950</v>
      </c>
      <c r="Z55" t="s">
        <v>31</v>
      </c>
    </row>
    <row r="56" spans="1:26" x14ac:dyDescent="0.3">
      <c r="A56" t="s">
        <v>26</v>
      </c>
      <c r="B56" t="s">
        <v>27</v>
      </c>
      <c r="C56" s="3">
        <v>2020</v>
      </c>
      <c r="D56" s="3">
        <v>11</v>
      </c>
      <c r="E56" t="s">
        <v>28</v>
      </c>
      <c r="F56" t="s">
        <v>1164</v>
      </c>
      <c r="G56" s="2">
        <v>43958</v>
      </c>
      <c r="H56" s="2">
        <v>43958</v>
      </c>
      <c r="I56" s="3">
        <v>137</v>
      </c>
      <c r="J56" t="s">
        <v>124</v>
      </c>
      <c r="K56" t="s">
        <v>112</v>
      </c>
      <c r="L56" t="s">
        <v>474</v>
      </c>
      <c r="M56" t="s">
        <v>113</v>
      </c>
      <c r="P56" t="s">
        <v>26</v>
      </c>
      <c r="Q56" t="s">
        <v>722</v>
      </c>
      <c r="R56" t="s">
        <v>111</v>
      </c>
      <c r="S56" t="s">
        <v>153</v>
      </c>
      <c r="W56" s="4">
        <v>6642.36</v>
      </c>
      <c r="X56" t="s">
        <v>1951</v>
      </c>
      <c r="Y56" t="s">
        <v>1952</v>
      </c>
      <c r="Z56" t="s">
        <v>31</v>
      </c>
    </row>
    <row r="57" spans="1:26" x14ac:dyDescent="0.3">
      <c r="A57" t="s">
        <v>26</v>
      </c>
      <c r="B57" t="s">
        <v>27</v>
      </c>
      <c r="C57" s="3">
        <v>2020</v>
      </c>
      <c r="D57" s="3">
        <v>11</v>
      </c>
      <c r="E57" t="s">
        <v>28</v>
      </c>
      <c r="F57" t="s">
        <v>1164</v>
      </c>
      <c r="G57" s="2">
        <v>43958</v>
      </c>
      <c r="H57" s="2">
        <v>43958</v>
      </c>
      <c r="I57" s="3">
        <v>171</v>
      </c>
      <c r="J57" t="s">
        <v>124</v>
      </c>
      <c r="K57" t="s">
        <v>112</v>
      </c>
      <c r="L57" t="s">
        <v>152</v>
      </c>
      <c r="M57" t="s">
        <v>113</v>
      </c>
      <c r="P57" t="s">
        <v>26</v>
      </c>
      <c r="Q57" t="s">
        <v>722</v>
      </c>
      <c r="R57" t="s">
        <v>111</v>
      </c>
      <c r="S57" t="s">
        <v>725</v>
      </c>
      <c r="W57" s="4">
        <v>10298</v>
      </c>
      <c r="X57" t="s">
        <v>1953</v>
      </c>
      <c r="Y57" t="s">
        <v>765</v>
      </c>
      <c r="Z57" t="s">
        <v>31</v>
      </c>
    </row>
    <row r="58" spans="1:26" x14ac:dyDescent="0.3">
      <c r="A58" t="s">
        <v>26</v>
      </c>
      <c r="B58" t="s">
        <v>27</v>
      </c>
      <c r="C58" s="3">
        <v>2020</v>
      </c>
      <c r="D58" s="3">
        <v>11</v>
      </c>
      <c r="E58" t="s">
        <v>28</v>
      </c>
      <c r="F58" t="s">
        <v>1164</v>
      </c>
      <c r="G58" s="2">
        <v>43958</v>
      </c>
      <c r="H58" s="2">
        <v>43958</v>
      </c>
      <c r="I58" s="3">
        <v>173</v>
      </c>
      <c r="J58" t="s">
        <v>124</v>
      </c>
      <c r="K58" t="s">
        <v>112</v>
      </c>
      <c r="L58" t="s">
        <v>152</v>
      </c>
      <c r="M58" t="s">
        <v>113</v>
      </c>
      <c r="P58" t="s">
        <v>26</v>
      </c>
      <c r="Q58" t="s">
        <v>722</v>
      </c>
      <c r="R58" t="s">
        <v>111</v>
      </c>
      <c r="S58" t="s">
        <v>65</v>
      </c>
      <c r="W58" s="4">
        <v>21944</v>
      </c>
      <c r="X58" t="s">
        <v>1954</v>
      </c>
      <c r="Y58" t="s">
        <v>1955</v>
      </c>
      <c r="Z58" t="s">
        <v>31</v>
      </c>
    </row>
    <row r="59" spans="1:26" x14ac:dyDescent="0.3">
      <c r="A59" t="s">
        <v>26</v>
      </c>
      <c r="B59" t="s">
        <v>27</v>
      </c>
      <c r="C59" s="3">
        <v>2020</v>
      </c>
      <c r="D59" s="3">
        <v>11</v>
      </c>
      <c r="E59" t="s">
        <v>28</v>
      </c>
      <c r="F59" t="s">
        <v>1164</v>
      </c>
      <c r="G59" s="2">
        <v>43958</v>
      </c>
      <c r="H59" s="2">
        <v>43958</v>
      </c>
      <c r="I59" s="3">
        <v>175</v>
      </c>
      <c r="J59" t="s">
        <v>124</v>
      </c>
      <c r="K59" t="s">
        <v>112</v>
      </c>
      <c r="L59" t="s">
        <v>152</v>
      </c>
      <c r="M59" t="s">
        <v>113</v>
      </c>
      <c r="P59" t="s">
        <v>26</v>
      </c>
      <c r="Q59" t="s">
        <v>722</v>
      </c>
      <c r="R59" t="s">
        <v>111</v>
      </c>
      <c r="S59" t="s">
        <v>150</v>
      </c>
      <c r="W59" s="4">
        <v>15557.5</v>
      </c>
      <c r="X59" t="s">
        <v>1956</v>
      </c>
      <c r="Y59" t="s">
        <v>761</v>
      </c>
      <c r="Z59" t="s">
        <v>31</v>
      </c>
    </row>
    <row r="60" spans="1:26" x14ac:dyDescent="0.3">
      <c r="A60" t="s">
        <v>26</v>
      </c>
      <c r="B60" t="s">
        <v>27</v>
      </c>
      <c r="C60" s="3">
        <v>2020</v>
      </c>
      <c r="D60" s="3">
        <v>11</v>
      </c>
      <c r="E60" t="s">
        <v>28</v>
      </c>
      <c r="F60" t="s">
        <v>1164</v>
      </c>
      <c r="G60" s="2">
        <v>43958</v>
      </c>
      <c r="H60" s="2">
        <v>43958</v>
      </c>
      <c r="I60" s="3">
        <v>177</v>
      </c>
      <c r="J60" t="s">
        <v>124</v>
      </c>
      <c r="K60" t="s">
        <v>112</v>
      </c>
      <c r="L60" t="s">
        <v>152</v>
      </c>
      <c r="M60" t="s">
        <v>113</v>
      </c>
      <c r="P60" t="s">
        <v>26</v>
      </c>
      <c r="Q60" t="s">
        <v>722</v>
      </c>
      <c r="R60" t="s">
        <v>111</v>
      </c>
      <c r="S60" t="s">
        <v>155</v>
      </c>
      <c r="W60" s="4">
        <v>18373.419999999998</v>
      </c>
      <c r="X60" t="s">
        <v>1957</v>
      </c>
      <c r="Y60" t="s">
        <v>1958</v>
      </c>
      <c r="Z60" t="s">
        <v>31</v>
      </c>
    </row>
    <row r="61" spans="1:26" x14ac:dyDescent="0.3">
      <c r="A61" t="s">
        <v>26</v>
      </c>
      <c r="B61" t="s">
        <v>27</v>
      </c>
      <c r="C61" s="3">
        <v>2020</v>
      </c>
      <c r="D61" s="3">
        <v>11</v>
      </c>
      <c r="E61" t="s">
        <v>28</v>
      </c>
      <c r="F61" t="s">
        <v>1164</v>
      </c>
      <c r="G61" s="2">
        <v>43958</v>
      </c>
      <c r="H61" s="2">
        <v>43958</v>
      </c>
      <c r="I61" s="3">
        <v>179</v>
      </c>
      <c r="J61" t="s">
        <v>124</v>
      </c>
      <c r="K61" t="s">
        <v>112</v>
      </c>
      <c r="L61" t="s">
        <v>152</v>
      </c>
      <c r="M61" t="s">
        <v>113</v>
      </c>
      <c r="P61" t="s">
        <v>26</v>
      </c>
      <c r="Q61" t="s">
        <v>722</v>
      </c>
      <c r="R61" t="s">
        <v>111</v>
      </c>
      <c r="S61" t="s">
        <v>133</v>
      </c>
      <c r="W61" s="4">
        <v>20602.2</v>
      </c>
      <c r="X61" t="s">
        <v>1959</v>
      </c>
      <c r="Y61" t="s">
        <v>739</v>
      </c>
      <c r="Z61" t="s">
        <v>31</v>
      </c>
    </row>
    <row r="62" spans="1:26" x14ac:dyDescent="0.3">
      <c r="A62" t="s">
        <v>26</v>
      </c>
      <c r="B62" t="s">
        <v>27</v>
      </c>
      <c r="C62" s="3">
        <v>2020</v>
      </c>
      <c r="D62" s="3">
        <v>11</v>
      </c>
      <c r="E62" t="s">
        <v>28</v>
      </c>
      <c r="F62" t="s">
        <v>1164</v>
      </c>
      <c r="G62" s="2">
        <v>43958</v>
      </c>
      <c r="H62" s="2">
        <v>43958</v>
      </c>
      <c r="I62" s="3">
        <v>181</v>
      </c>
      <c r="J62" t="s">
        <v>124</v>
      </c>
      <c r="K62" t="s">
        <v>112</v>
      </c>
      <c r="L62" t="s">
        <v>152</v>
      </c>
      <c r="M62" t="s">
        <v>113</v>
      </c>
      <c r="P62" t="s">
        <v>26</v>
      </c>
      <c r="Q62" t="s">
        <v>722</v>
      </c>
      <c r="R62" t="s">
        <v>111</v>
      </c>
      <c r="S62" t="s">
        <v>143</v>
      </c>
      <c r="W62" s="4">
        <v>20421.32</v>
      </c>
      <c r="X62" t="s">
        <v>1960</v>
      </c>
      <c r="Y62" t="s">
        <v>1961</v>
      </c>
      <c r="Z62" t="s">
        <v>31</v>
      </c>
    </row>
    <row r="63" spans="1:26" x14ac:dyDescent="0.3">
      <c r="A63" t="s">
        <v>26</v>
      </c>
      <c r="B63" t="s">
        <v>27</v>
      </c>
      <c r="C63" s="3">
        <v>2020</v>
      </c>
      <c r="D63" s="3">
        <v>11</v>
      </c>
      <c r="E63" t="s">
        <v>28</v>
      </c>
      <c r="F63" t="s">
        <v>1164</v>
      </c>
      <c r="G63" s="2">
        <v>43958</v>
      </c>
      <c r="H63" s="2">
        <v>43958</v>
      </c>
      <c r="I63" s="3">
        <v>183</v>
      </c>
      <c r="J63" t="s">
        <v>124</v>
      </c>
      <c r="K63" t="s">
        <v>112</v>
      </c>
      <c r="L63" t="s">
        <v>152</v>
      </c>
      <c r="M63" t="s">
        <v>113</v>
      </c>
      <c r="P63" t="s">
        <v>26</v>
      </c>
      <c r="Q63" t="s">
        <v>722</v>
      </c>
      <c r="R63" t="s">
        <v>111</v>
      </c>
      <c r="S63" t="s">
        <v>95</v>
      </c>
      <c r="W63" s="4">
        <v>11121.25</v>
      </c>
      <c r="X63" t="s">
        <v>1962</v>
      </c>
      <c r="Y63" t="s">
        <v>1963</v>
      </c>
      <c r="Z63" t="s">
        <v>31</v>
      </c>
    </row>
    <row r="64" spans="1:26" x14ac:dyDescent="0.3">
      <c r="A64" t="s">
        <v>26</v>
      </c>
      <c r="B64" t="s">
        <v>27</v>
      </c>
      <c r="C64" s="3">
        <v>2020</v>
      </c>
      <c r="D64" s="3">
        <v>11</v>
      </c>
      <c r="E64" t="s">
        <v>28</v>
      </c>
      <c r="F64" t="s">
        <v>1164</v>
      </c>
      <c r="G64" s="2">
        <v>43958</v>
      </c>
      <c r="H64" s="2">
        <v>43958</v>
      </c>
      <c r="I64" s="3">
        <v>185</v>
      </c>
      <c r="J64" t="s">
        <v>124</v>
      </c>
      <c r="K64" t="s">
        <v>112</v>
      </c>
      <c r="L64" t="s">
        <v>152</v>
      </c>
      <c r="M64" t="s">
        <v>113</v>
      </c>
      <c r="P64" t="s">
        <v>26</v>
      </c>
      <c r="Q64" t="s">
        <v>722</v>
      </c>
      <c r="R64" t="s">
        <v>111</v>
      </c>
      <c r="S64" t="s">
        <v>73</v>
      </c>
      <c r="W64" s="4">
        <v>19221</v>
      </c>
      <c r="X64" t="s">
        <v>1964</v>
      </c>
      <c r="Y64" t="s">
        <v>820</v>
      </c>
      <c r="Z64" t="s">
        <v>31</v>
      </c>
    </row>
    <row r="65" spans="1:26" x14ac:dyDescent="0.3">
      <c r="A65" t="s">
        <v>26</v>
      </c>
      <c r="B65" t="s">
        <v>27</v>
      </c>
      <c r="C65" s="3">
        <v>2020</v>
      </c>
      <c r="D65" s="3">
        <v>11</v>
      </c>
      <c r="E65" t="s">
        <v>28</v>
      </c>
      <c r="F65" t="s">
        <v>1164</v>
      </c>
      <c r="G65" s="2">
        <v>43958</v>
      </c>
      <c r="H65" s="2">
        <v>43958</v>
      </c>
      <c r="I65" s="3">
        <v>192</v>
      </c>
      <c r="J65" t="s">
        <v>124</v>
      </c>
      <c r="K65" t="s">
        <v>112</v>
      </c>
      <c r="L65" t="s">
        <v>152</v>
      </c>
      <c r="M65" t="s">
        <v>113</v>
      </c>
      <c r="P65" t="s">
        <v>26</v>
      </c>
      <c r="Q65" t="s">
        <v>722</v>
      </c>
      <c r="R65" t="s">
        <v>111</v>
      </c>
      <c r="S65" t="s">
        <v>726</v>
      </c>
      <c r="W65" s="4">
        <v>11748</v>
      </c>
      <c r="X65" t="s">
        <v>1965</v>
      </c>
      <c r="Y65" t="s">
        <v>1966</v>
      </c>
      <c r="Z65" t="s">
        <v>31</v>
      </c>
    </row>
    <row r="66" spans="1:26" x14ac:dyDescent="0.3">
      <c r="A66" t="s">
        <v>26</v>
      </c>
      <c r="B66" t="s">
        <v>27</v>
      </c>
      <c r="C66" s="3">
        <v>2020</v>
      </c>
      <c r="D66" s="3">
        <v>11</v>
      </c>
      <c r="E66" t="s">
        <v>28</v>
      </c>
      <c r="F66" t="s">
        <v>1164</v>
      </c>
      <c r="G66" s="2">
        <v>43958</v>
      </c>
      <c r="H66" s="2">
        <v>43958</v>
      </c>
      <c r="I66" s="3">
        <v>194</v>
      </c>
      <c r="J66" t="s">
        <v>124</v>
      </c>
      <c r="K66" t="s">
        <v>112</v>
      </c>
      <c r="L66" t="s">
        <v>152</v>
      </c>
      <c r="M66" t="s">
        <v>113</v>
      </c>
      <c r="P66" t="s">
        <v>26</v>
      </c>
      <c r="Q66" t="s">
        <v>722</v>
      </c>
      <c r="R66" t="s">
        <v>111</v>
      </c>
      <c r="S66" t="s">
        <v>126</v>
      </c>
      <c r="W66" s="4">
        <v>13166.77</v>
      </c>
      <c r="X66" t="s">
        <v>1967</v>
      </c>
      <c r="Y66" t="s">
        <v>1968</v>
      </c>
      <c r="Z66" t="s">
        <v>31</v>
      </c>
    </row>
    <row r="67" spans="1:26" x14ac:dyDescent="0.3">
      <c r="A67" t="s">
        <v>26</v>
      </c>
      <c r="B67" t="s">
        <v>27</v>
      </c>
      <c r="C67" s="3">
        <v>2020</v>
      </c>
      <c r="D67" s="3">
        <v>11</v>
      </c>
      <c r="E67" t="s">
        <v>28</v>
      </c>
      <c r="F67" t="s">
        <v>1164</v>
      </c>
      <c r="G67" s="2">
        <v>43958</v>
      </c>
      <c r="H67" s="2">
        <v>43958</v>
      </c>
      <c r="I67" s="3">
        <v>231</v>
      </c>
      <c r="J67" t="s">
        <v>124</v>
      </c>
      <c r="K67" t="s">
        <v>112</v>
      </c>
      <c r="L67" t="s">
        <v>152</v>
      </c>
      <c r="M67" t="s">
        <v>113</v>
      </c>
      <c r="P67" t="s">
        <v>26</v>
      </c>
      <c r="Q67" t="s">
        <v>722</v>
      </c>
      <c r="R67" t="s">
        <v>111</v>
      </c>
      <c r="S67" t="s">
        <v>59</v>
      </c>
      <c r="W67" s="4">
        <v>16300</v>
      </c>
      <c r="X67" t="s">
        <v>1969</v>
      </c>
      <c r="Y67" t="s">
        <v>775</v>
      </c>
      <c r="Z67" t="s">
        <v>31</v>
      </c>
    </row>
    <row r="68" spans="1:26" x14ac:dyDescent="0.3">
      <c r="A68" t="s">
        <v>26</v>
      </c>
      <c r="B68" t="s">
        <v>27</v>
      </c>
      <c r="C68" s="3">
        <v>2020</v>
      </c>
      <c r="D68" s="3">
        <v>11</v>
      </c>
      <c r="E68" t="s">
        <v>28</v>
      </c>
      <c r="F68" t="s">
        <v>1164</v>
      </c>
      <c r="G68" s="2">
        <v>43958</v>
      </c>
      <c r="H68" s="2">
        <v>43958</v>
      </c>
      <c r="I68" s="3">
        <v>233</v>
      </c>
      <c r="J68" t="s">
        <v>124</v>
      </c>
      <c r="K68" t="s">
        <v>112</v>
      </c>
      <c r="L68" t="s">
        <v>152</v>
      </c>
      <c r="M68" t="s">
        <v>113</v>
      </c>
      <c r="P68" t="s">
        <v>26</v>
      </c>
      <c r="Q68" t="s">
        <v>722</v>
      </c>
      <c r="R68" t="s">
        <v>111</v>
      </c>
      <c r="S68" t="s">
        <v>723</v>
      </c>
      <c r="W68" s="4">
        <v>14033.32</v>
      </c>
      <c r="X68" t="s">
        <v>1970</v>
      </c>
      <c r="Y68" t="s">
        <v>771</v>
      </c>
      <c r="Z68" t="s">
        <v>31</v>
      </c>
    </row>
    <row r="69" spans="1:26" x14ac:dyDescent="0.3">
      <c r="A69" t="s">
        <v>26</v>
      </c>
      <c r="B69" t="s">
        <v>27</v>
      </c>
      <c r="C69" s="3">
        <v>2020</v>
      </c>
      <c r="D69" s="3">
        <v>11</v>
      </c>
      <c r="E69" t="s">
        <v>28</v>
      </c>
      <c r="F69" t="s">
        <v>1195</v>
      </c>
      <c r="G69" s="2">
        <v>43973</v>
      </c>
      <c r="H69" s="2">
        <v>43973</v>
      </c>
      <c r="I69" s="3">
        <v>131</v>
      </c>
      <c r="J69" t="s">
        <v>124</v>
      </c>
      <c r="K69" t="s">
        <v>112</v>
      </c>
      <c r="L69" t="s">
        <v>152</v>
      </c>
      <c r="M69" t="s">
        <v>113</v>
      </c>
      <c r="P69" t="s">
        <v>26</v>
      </c>
      <c r="Q69" t="s">
        <v>722</v>
      </c>
      <c r="R69" t="s">
        <v>111</v>
      </c>
      <c r="S69" t="s">
        <v>145</v>
      </c>
      <c r="W69" s="4">
        <v>14972</v>
      </c>
      <c r="X69" t="s">
        <v>1971</v>
      </c>
      <c r="Y69" t="s">
        <v>1972</v>
      </c>
      <c r="Z69" t="s">
        <v>31</v>
      </c>
    </row>
    <row r="70" spans="1:26" x14ac:dyDescent="0.3">
      <c r="A70" t="s">
        <v>26</v>
      </c>
      <c r="B70" t="s">
        <v>27</v>
      </c>
      <c r="C70" s="3">
        <v>2020</v>
      </c>
      <c r="D70" s="3">
        <v>11</v>
      </c>
      <c r="E70" t="s">
        <v>28</v>
      </c>
      <c r="F70" t="s">
        <v>1195</v>
      </c>
      <c r="G70" s="2">
        <v>43973</v>
      </c>
      <c r="H70" s="2">
        <v>43973</v>
      </c>
      <c r="I70" s="3">
        <v>133</v>
      </c>
      <c r="J70" t="s">
        <v>124</v>
      </c>
      <c r="K70" t="s">
        <v>112</v>
      </c>
      <c r="L70" t="s">
        <v>152</v>
      </c>
      <c r="M70" t="s">
        <v>113</v>
      </c>
      <c r="P70" t="s">
        <v>26</v>
      </c>
      <c r="Q70" t="s">
        <v>722</v>
      </c>
      <c r="R70" t="s">
        <v>111</v>
      </c>
      <c r="S70" t="s">
        <v>143</v>
      </c>
      <c r="W70" s="4">
        <v>17681.919999999998</v>
      </c>
      <c r="X70" t="s">
        <v>1973</v>
      </c>
      <c r="Y70" t="s">
        <v>1974</v>
      </c>
      <c r="Z70" t="s">
        <v>31</v>
      </c>
    </row>
    <row r="71" spans="1:26" x14ac:dyDescent="0.3">
      <c r="A71" t="s">
        <v>26</v>
      </c>
      <c r="B71" t="s">
        <v>27</v>
      </c>
      <c r="C71" s="3">
        <v>2020</v>
      </c>
      <c r="D71" s="3">
        <v>11</v>
      </c>
      <c r="E71" t="s">
        <v>28</v>
      </c>
      <c r="F71" t="s">
        <v>1195</v>
      </c>
      <c r="G71" s="2">
        <v>43973</v>
      </c>
      <c r="H71" s="2">
        <v>43973</v>
      </c>
      <c r="I71" s="3">
        <v>136</v>
      </c>
      <c r="J71" t="s">
        <v>124</v>
      </c>
      <c r="K71" t="s">
        <v>112</v>
      </c>
      <c r="L71" t="s">
        <v>152</v>
      </c>
      <c r="M71" t="s">
        <v>113</v>
      </c>
      <c r="P71" t="s">
        <v>26</v>
      </c>
      <c r="Q71" t="s">
        <v>722</v>
      </c>
      <c r="R71" t="s">
        <v>111</v>
      </c>
      <c r="S71" t="s">
        <v>172</v>
      </c>
      <c r="W71" s="4">
        <v>11316.25</v>
      </c>
      <c r="X71" t="s">
        <v>1975</v>
      </c>
      <c r="Y71" t="s">
        <v>737</v>
      </c>
      <c r="Z71" t="s">
        <v>31</v>
      </c>
    </row>
    <row r="72" spans="1:26" x14ac:dyDescent="0.3">
      <c r="A72" t="s">
        <v>26</v>
      </c>
      <c r="B72" t="s">
        <v>27</v>
      </c>
      <c r="C72" s="3">
        <v>2020</v>
      </c>
      <c r="D72" s="3">
        <v>11</v>
      </c>
      <c r="E72" t="s">
        <v>28</v>
      </c>
      <c r="F72" t="s">
        <v>1195</v>
      </c>
      <c r="G72" s="2">
        <v>43973</v>
      </c>
      <c r="H72" s="2">
        <v>43973</v>
      </c>
      <c r="I72" s="3">
        <v>142</v>
      </c>
      <c r="J72" t="s">
        <v>124</v>
      </c>
      <c r="K72" t="s">
        <v>112</v>
      </c>
      <c r="L72" t="s">
        <v>152</v>
      </c>
      <c r="M72" t="s">
        <v>113</v>
      </c>
      <c r="P72" t="s">
        <v>26</v>
      </c>
      <c r="Q72" t="s">
        <v>722</v>
      </c>
      <c r="R72" t="s">
        <v>111</v>
      </c>
      <c r="S72" t="s">
        <v>156</v>
      </c>
      <c r="W72" s="4">
        <v>20725</v>
      </c>
      <c r="X72" t="s">
        <v>1976</v>
      </c>
      <c r="Y72" t="s">
        <v>773</v>
      </c>
      <c r="Z72" t="s">
        <v>31</v>
      </c>
    </row>
    <row r="73" spans="1:26" x14ac:dyDescent="0.3">
      <c r="A73" t="s">
        <v>26</v>
      </c>
      <c r="B73" t="s">
        <v>27</v>
      </c>
      <c r="C73" s="3">
        <v>2020</v>
      </c>
      <c r="D73" s="3">
        <v>11</v>
      </c>
      <c r="E73" t="s">
        <v>28</v>
      </c>
      <c r="F73" t="s">
        <v>1195</v>
      </c>
      <c r="G73" s="2">
        <v>43973</v>
      </c>
      <c r="H73" s="2">
        <v>43973</v>
      </c>
      <c r="I73" s="3">
        <v>157</v>
      </c>
      <c r="J73" t="s">
        <v>124</v>
      </c>
      <c r="K73" t="s">
        <v>112</v>
      </c>
      <c r="L73" t="s">
        <v>152</v>
      </c>
      <c r="M73" t="s">
        <v>113</v>
      </c>
      <c r="P73" t="s">
        <v>26</v>
      </c>
      <c r="Q73" t="s">
        <v>722</v>
      </c>
      <c r="R73" t="s">
        <v>111</v>
      </c>
      <c r="S73" t="s">
        <v>724</v>
      </c>
      <c r="W73" s="4">
        <v>10000</v>
      </c>
      <c r="X73" t="s">
        <v>1977</v>
      </c>
      <c r="Y73" t="s">
        <v>741</v>
      </c>
      <c r="Z73" t="s">
        <v>31</v>
      </c>
    </row>
    <row r="74" spans="1:26" x14ac:dyDescent="0.3">
      <c r="A74" t="s">
        <v>26</v>
      </c>
      <c r="B74" t="s">
        <v>27</v>
      </c>
      <c r="C74" s="3">
        <v>2020</v>
      </c>
      <c r="D74" s="3">
        <v>11</v>
      </c>
      <c r="E74" t="s">
        <v>28</v>
      </c>
      <c r="F74" t="s">
        <v>1195</v>
      </c>
      <c r="G74" s="2">
        <v>43973</v>
      </c>
      <c r="H74" s="2">
        <v>43973</v>
      </c>
      <c r="I74" s="3">
        <v>161</v>
      </c>
      <c r="J74" t="s">
        <v>124</v>
      </c>
      <c r="K74" t="s">
        <v>112</v>
      </c>
      <c r="L74" t="s">
        <v>152</v>
      </c>
      <c r="M74" t="s">
        <v>113</v>
      </c>
      <c r="P74" t="s">
        <v>26</v>
      </c>
      <c r="Q74" t="s">
        <v>722</v>
      </c>
      <c r="R74" t="s">
        <v>111</v>
      </c>
      <c r="S74" t="s">
        <v>109</v>
      </c>
      <c r="W74" s="4">
        <v>7845</v>
      </c>
      <c r="X74" t="s">
        <v>1978</v>
      </c>
      <c r="Y74" t="s">
        <v>763</v>
      </c>
      <c r="Z74" t="s">
        <v>31</v>
      </c>
    </row>
    <row r="75" spans="1:26" x14ac:dyDescent="0.3">
      <c r="A75" t="s">
        <v>26</v>
      </c>
      <c r="B75" t="s">
        <v>27</v>
      </c>
      <c r="C75" s="3">
        <v>2020</v>
      </c>
      <c r="D75" s="3">
        <v>11</v>
      </c>
      <c r="E75" t="s">
        <v>28</v>
      </c>
      <c r="F75" t="s">
        <v>1195</v>
      </c>
      <c r="G75" s="2">
        <v>43973</v>
      </c>
      <c r="H75" s="2">
        <v>43973</v>
      </c>
      <c r="I75" s="3">
        <v>165</v>
      </c>
      <c r="J75" t="s">
        <v>124</v>
      </c>
      <c r="K75" t="s">
        <v>112</v>
      </c>
      <c r="L75" t="s">
        <v>152</v>
      </c>
      <c r="M75" t="s">
        <v>113</v>
      </c>
      <c r="P75" t="s">
        <v>26</v>
      </c>
      <c r="Q75" t="s">
        <v>722</v>
      </c>
      <c r="R75" t="s">
        <v>111</v>
      </c>
      <c r="S75" t="s">
        <v>389</v>
      </c>
      <c r="W75" s="4">
        <v>12601.58</v>
      </c>
      <c r="X75" t="s">
        <v>1979</v>
      </c>
      <c r="Y75" t="s">
        <v>791</v>
      </c>
      <c r="Z75" t="s">
        <v>31</v>
      </c>
    </row>
    <row r="76" spans="1:26" x14ac:dyDescent="0.3">
      <c r="A76" t="s">
        <v>26</v>
      </c>
      <c r="B76" t="s">
        <v>27</v>
      </c>
      <c r="C76" s="3">
        <v>2020</v>
      </c>
      <c r="D76" s="3">
        <v>12</v>
      </c>
      <c r="E76" t="s">
        <v>28</v>
      </c>
      <c r="F76" t="s">
        <v>1980</v>
      </c>
      <c r="G76" s="2">
        <v>43992</v>
      </c>
      <c r="H76" s="2">
        <v>43992</v>
      </c>
      <c r="I76" s="3">
        <v>101</v>
      </c>
      <c r="J76" t="s">
        <v>124</v>
      </c>
      <c r="K76" t="s">
        <v>112</v>
      </c>
      <c r="L76" t="s">
        <v>474</v>
      </c>
      <c r="M76" t="s">
        <v>113</v>
      </c>
      <c r="P76" t="s">
        <v>26</v>
      </c>
      <c r="Q76" t="s">
        <v>722</v>
      </c>
      <c r="R76" t="s">
        <v>111</v>
      </c>
      <c r="S76" t="s">
        <v>60</v>
      </c>
      <c r="W76" s="4">
        <v>20000</v>
      </c>
      <c r="X76" t="s">
        <v>1981</v>
      </c>
      <c r="Y76" t="s">
        <v>1982</v>
      </c>
      <c r="Z76" t="s">
        <v>31</v>
      </c>
    </row>
    <row r="77" spans="1:26" x14ac:dyDescent="0.3">
      <c r="A77" t="s">
        <v>26</v>
      </c>
      <c r="B77" t="s">
        <v>27</v>
      </c>
      <c r="C77" s="3">
        <v>2020</v>
      </c>
      <c r="D77" s="3">
        <v>12</v>
      </c>
      <c r="E77" t="s">
        <v>28</v>
      </c>
      <c r="F77" t="s">
        <v>1980</v>
      </c>
      <c r="G77" s="2">
        <v>43992</v>
      </c>
      <c r="H77" s="2">
        <v>43992</v>
      </c>
      <c r="I77" s="3">
        <v>107</v>
      </c>
      <c r="J77" t="s">
        <v>124</v>
      </c>
      <c r="K77" t="s">
        <v>112</v>
      </c>
      <c r="L77" t="s">
        <v>152</v>
      </c>
      <c r="M77" t="s">
        <v>113</v>
      </c>
      <c r="P77" t="s">
        <v>26</v>
      </c>
      <c r="Q77" t="s">
        <v>722</v>
      </c>
      <c r="R77" t="s">
        <v>111</v>
      </c>
      <c r="S77" t="s">
        <v>148</v>
      </c>
      <c r="W77" s="4">
        <v>26514.06</v>
      </c>
      <c r="X77" t="s">
        <v>1983</v>
      </c>
      <c r="Y77" t="s">
        <v>1984</v>
      </c>
      <c r="Z77" t="s">
        <v>31</v>
      </c>
    </row>
    <row r="78" spans="1:26" x14ac:dyDescent="0.3">
      <c r="A78" t="s">
        <v>26</v>
      </c>
      <c r="B78" t="s">
        <v>27</v>
      </c>
      <c r="C78" s="3">
        <v>2020</v>
      </c>
      <c r="D78" s="3">
        <v>12</v>
      </c>
      <c r="E78" t="s">
        <v>28</v>
      </c>
      <c r="F78" t="s">
        <v>1980</v>
      </c>
      <c r="G78" s="2">
        <v>43992</v>
      </c>
      <c r="H78" s="2">
        <v>43992</v>
      </c>
      <c r="I78" s="3">
        <v>109</v>
      </c>
      <c r="J78" t="s">
        <v>124</v>
      </c>
      <c r="K78" t="s">
        <v>112</v>
      </c>
      <c r="L78" t="s">
        <v>152</v>
      </c>
      <c r="M78" t="s">
        <v>113</v>
      </c>
      <c r="P78" t="s">
        <v>26</v>
      </c>
      <c r="Q78" t="s">
        <v>722</v>
      </c>
      <c r="R78" t="s">
        <v>111</v>
      </c>
      <c r="S78" t="s">
        <v>37</v>
      </c>
      <c r="W78" s="4">
        <v>9233.39</v>
      </c>
      <c r="X78" t="s">
        <v>1985</v>
      </c>
      <c r="Y78" t="s">
        <v>745</v>
      </c>
      <c r="Z78" t="s">
        <v>31</v>
      </c>
    </row>
    <row r="79" spans="1:26" x14ac:dyDescent="0.3">
      <c r="A79" t="s">
        <v>26</v>
      </c>
      <c r="B79" t="s">
        <v>27</v>
      </c>
      <c r="C79" s="3">
        <v>2020</v>
      </c>
      <c r="D79" s="3">
        <v>12</v>
      </c>
      <c r="E79" t="s">
        <v>28</v>
      </c>
      <c r="F79" t="s">
        <v>1980</v>
      </c>
      <c r="G79" s="2">
        <v>43992</v>
      </c>
      <c r="H79" s="2">
        <v>43992</v>
      </c>
      <c r="I79" s="3">
        <v>114</v>
      </c>
      <c r="J79" t="s">
        <v>124</v>
      </c>
      <c r="K79" t="s">
        <v>112</v>
      </c>
      <c r="L79" t="s">
        <v>152</v>
      </c>
      <c r="M79" t="s">
        <v>113</v>
      </c>
      <c r="P79" t="s">
        <v>26</v>
      </c>
      <c r="Q79" t="s">
        <v>722</v>
      </c>
      <c r="R79" t="s">
        <v>111</v>
      </c>
      <c r="S79" t="s">
        <v>133</v>
      </c>
      <c r="W79" s="4">
        <v>20602.439999999999</v>
      </c>
      <c r="X79" t="s">
        <v>1986</v>
      </c>
      <c r="Y79" t="s">
        <v>1987</v>
      </c>
      <c r="Z79" t="s">
        <v>31</v>
      </c>
    </row>
    <row r="80" spans="1:26" x14ac:dyDescent="0.3">
      <c r="A80" t="s">
        <v>26</v>
      </c>
      <c r="B80" t="s">
        <v>27</v>
      </c>
      <c r="C80" s="3">
        <v>2020</v>
      </c>
      <c r="D80" s="3">
        <v>12</v>
      </c>
      <c r="E80" t="s">
        <v>28</v>
      </c>
      <c r="F80" t="s">
        <v>1980</v>
      </c>
      <c r="G80" s="2">
        <v>43992</v>
      </c>
      <c r="H80" s="2">
        <v>43992</v>
      </c>
      <c r="I80" s="3">
        <v>119</v>
      </c>
      <c r="J80" t="s">
        <v>124</v>
      </c>
      <c r="K80" t="s">
        <v>112</v>
      </c>
      <c r="L80" t="s">
        <v>152</v>
      </c>
      <c r="M80" t="s">
        <v>113</v>
      </c>
      <c r="P80" t="s">
        <v>26</v>
      </c>
      <c r="Q80" t="s">
        <v>722</v>
      </c>
      <c r="R80" t="s">
        <v>111</v>
      </c>
      <c r="S80" t="s">
        <v>151</v>
      </c>
      <c r="W80" s="4">
        <v>16882</v>
      </c>
      <c r="X80" t="s">
        <v>1988</v>
      </c>
      <c r="Y80" t="s">
        <v>1946</v>
      </c>
      <c r="Z80" t="s">
        <v>31</v>
      </c>
    </row>
    <row r="81" spans="1:26" x14ac:dyDescent="0.3">
      <c r="A81" t="s">
        <v>26</v>
      </c>
      <c r="B81" t="s">
        <v>27</v>
      </c>
      <c r="C81" s="3">
        <v>2020</v>
      </c>
      <c r="D81" s="3">
        <v>12</v>
      </c>
      <c r="E81" t="s">
        <v>28</v>
      </c>
      <c r="F81" t="s">
        <v>1980</v>
      </c>
      <c r="G81" s="2">
        <v>43992</v>
      </c>
      <c r="H81" s="2">
        <v>43992</v>
      </c>
      <c r="I81" s="3">
        <v>121</v>
      </c>
      <c r="J81" t="s">
        <v>124</v>
      </c>
      <c r="K81" t="s">
        <v>112</v>
      </c>
      <c r="L81" t="s">
        <v>152</v>
      </c>
      <c r="M81" t="s">
        <v>113</v>
      </c>
      <c r="P81" t="s">
        <v>26</v>
      </c>
      <c r="Q81" t="s">
        <v>722</v>
      </c>
      <c r="R81" t="s">
        <v>111</v>
      </c>
      <c r="S81" t="s">
        <v>172</v>
      </c>
      <c r="W81" s="4">
        <v>11316.25</v>
      </c>
      <c r="X81" t="s">
        <v>1989</v>
      </c>
      <c r="Y81" t="s">
        <v>1990</v>
      </c>
      <c r="Z81" t="s">
        <v>31</v>
      </c>
    </row>
    <row r="82" spans="1:26" x14ac:dyDescent="0.3">
      <c r="A82" t="s">
        <v>26</v>
      </c>
      <c r="B82" t="s">
        <v>27</v>
      </c>
      <c r="C82" s="3">
        <v>2020</v>
      </c>
      <c r="D82" s="3">
        <v>12</v>
      </c>
      <c r="E82" t="s">
        <v>28</v>
      </c>
      <c r="F82" t="s">
        <v>1980</v>
      </c>
      <c r="G82" s="2">
        <v>43992</v>
      </c>
      <c r="H82" s="2">
        <v>43992</v>
      </c>
      <c r="I82" s="3">
        <v>123</v>
      </c>
      <c r="J82" t="s">
        <v>124</v>
      </c>
      <c r="K82" t="s">
        <v>112</v>
      </c>
      <c r="L82" t="s">
        <v>152</v>
      </c>
      <c r="M82" t="s">
        <v>113</v>
      </c>
      <c r="P82" t="s">
        <v>26</v>
      </c>
      <c r="Q82" t="s">
        <v>722</v>
      </c>
      <c r="R82" t="s">
        <v>111</v>
      </c>
      <c r="S82" t="s">
        <v>143</v>
      </c>
      <c r="W82" s="4">
        <v>11501.77</v>
      </c>
      <c r="X82" t="s">
        <v>1991</v>
      </c>
      <c r="Y82" t="s">
        <v>733</v>
      </c>
      <c r="Z82" t="s">
        <v>31</v>
      </c>
    </row>
    <row r="83" spans="1:26" x14ac:dyDescent="0.3">
      <c r="A83" t="s">
        <v>26</v>
      </c>
      <c r="B83" t="s">
        <v>27</v>
      </c>
      <c r="C83" s="3">
        <v>2020</v>
      </c>
      <c r="D83" s="3">
        <v>12</v>
      </c>
      <c r="E83" t="s">
        <v>28</v>
      </c>
      <c r="F83" t="s">
        <v>1215</v>
      </c>
      <c r="G83" s="2">
        <v>43999</v>
      </c>
      <c r="H83" s="2">
        <v>43999</v>
      </c>
      <c r="I83" s="3">
        <v>132</v>
      </c>
      <c r="J83" t="s">
        <v>124</v>
      </c>
      <c r="K83" t="s">
        <v>112</v>
      </c>
      <c r="L83" t="s">
        <v>152</v>
      </c>
      <c r="M83" t="s">
        <v>113</v>
      </c>
      <c r="P83" t="s">
        <v>26</v>
      </c>
      <c r="Q83" t="s">
        <v>722</v>
      </c>
      <c r="R83" t="s">
        <v>111</v>
      </c>
      <c r="S83" t="s">
        <v>123</v>
      </c>
      <c r="W83" s="4">
        <v>21066.25</v>
      </c>
      <c r="X83" t="s">
        <v>1992</v>
      </c>
      <c r="Y83" t="s">
        <v>1993</v>
      </c>
      <c r="Z83" t="s">
        <v>31</v>
      </c>
    </row>
    <row r="84" spans="1:26" x14ac:dyDescent="0.3">
      <c r="A84" t="s">
        <v>26</v>
      </c>
      <c r="B84" t="s">
        <v>27</v>
      </c>
      <c r="C84" s="3">
        <v>2020</v>
      </c>
      <c r="D84" s="3">
        <v>12</v>
      </c>
      <c r="E84" t="s">
        <v>28</v>
      </c>
      <c r="F84" t="s">
        <v>1225</v>
      </c>
      <c r="G84" s="2">
        <v>44000</v>
      </c>
      <c r="H84" s="2">
        <v>44000</v>
      </c>
      <c r="I84" s="3">
        <v>208</v>
      </c>
      <c r="J84" t="s">
        <v>124</v>
      </c>
      <c r="K84" t="s">
        <v>112</v>
      </c>
      <c r="L84" t="s">
        <v>474</v>
      </c>
      <c r="M84" t="s">
        <v>113</v>
      </c>
      <c r="P84" t="s">
        <v>26</v>
      </c>
      <c r="Q84" t="s">
        <v>722</v>
      </c>
      <c r="R84" t="s">
        <v>111</v>
      </c>
      <c r="S84" t="s">
        <v>35</v>
      </c>
      <c r="W84" s="4">
        <v>1954.78</v>
      </c>
      <c r="X84" t="s">
        <v>1994</v>
      </c>
      <c r="Y84" t="s">
        <v>1995</v>
      </c>
      <c r="Z84" t="s">
        <v>31</v>
      </c>
    </row>
    <row r="85" spans="1:26" x14ac:dyDescent="0.3">
      <c r="A85" t="s">
        <v>26</v>
      </c>
      <c r="B85" t="s">
        <v>27</v>
      </c>
      <c r="C85" s="3">
        <v>2020</v>
      </c>
      <c r="D85" s="3">
        <v>12</v>
      </c>
      <c r="E85" t="s">
        <v>28</v>
      </c>
      <c r="F85" t="s">
        <v>1225</v>
      </c>
      <c r="G85" s="2">
        <v>44000</v>
      </c>
      <c r="H85" s="2">
        <v>44000</v>
      </c>
      <c r="I85" s="3">
        <v>217</v>
      </c>
      <c r="J85" t="s">
        <v>124</v>
      </c>
      <c r="K85" t="s">
        <v>112</v>
      </c>
      <c r="L85" t="s">
        <v>474</v>
      </c>
      <c r="M85" t="s">
        <v>113</v>
      </c>
      <c r="P85" t="s">
        <v>26</v>
      </c>
      <c r="Q85" t="s">
        <v>722</v>
      </c>
      <c r="R85" t="s">
        <v>111</v>
      </c>
      <c r="S85" t="s">
        <v>64</v>
      </c>
      <c r="W85" s="4">
        <v>10033.75</v>
      </c>
      <c r="X85" t="s">
        <v>1996</v>
      </c>
      <c r="Y85" t="s">
        <v>1997</v>
      </c>
      <c r="Z85" t="s">
        <v>31</v>
      </c>
    </row>
    <row r="86" spans="1:26" x14ac:dyDescent="0.3">
      <c r="A86" t="s">
        <v>26</v>
      </c>
      <c r="B86" t="s">
        <v>27</v>
      </c>
      <c r="C86" s="3">
        <v>2020</v>
      </c>
      <c r="D86" s="3">
        <v>12</v>
      </c>
      <c r="E86" t="s">
        <v>28</v>
      </c>
      <c r="F86" t="s">
        <v>1225</v>
      </c>
      <c r="G86" s="2">
        <v>44000</v>
      </c>
      <c r="H86" s="2">
        <v>44000</v>
      </c>
      <c r="I86" s="3">
        <v>218</v>
      </c>
      <c r="J86" t="s">
        <v>124</v>
      </c>
      <c r="K86" t="s">
        <v>112</v>
      </c>
      <c r="L86" t="s">
        <v>474</v>
      </c>
      <c r="M86" t="s">
        <v>113</v>
      </c>
      <c r="P86" t="s">
        <v>26</v>
      </c>
      <c r="Q86" t="s">
        <v>722</v>
      </c>
      <c r="R86" t="s">
        <v>111</v>
      </c>
      <c r="S86" t="s">
        <v>153</v>
      </c>
      <c r="W86" s="4">
        <v>19031.93</v>
      </c>
      <c r="X86" t="s">
        <v>1998</v>
      </c>
      <c r="Y86" t="s">
        <v>783</v>
      </c>
      <c r="Z86" t="s">
        <v>31</v>
      </c>
    </row>
    <row r="87" spans="1:26" x14ac:dyDescent="0.3">
      <c r="A87" t="s">
        <v>26</v>
      </c>
      <c r="B87" t="s">
        <v>27</v>
      </c>
      <c r="C87" s="3">
        <v>2020</v>
      </c>
      <c r="D87" s="3">
        <v>12</v>
      </c>
      <c r="E87" t="s">
        <v>28</v>
      </c>
      <c r="F87" t="s">
        <v>1225</v>
      </c>
      <c r="G87" s="2">
        <v>44000</v>
      </c>
      <c r="H87" s="2">
        <v>44000</v>
      </c>
      <c r="I87" s="3">
        <v>274</v>
      </c>
      <c r="J87" t="s">
        <v>124</v>
      </c>
      <c r="K87" t="s">
        <v>112</v>
      </c>
      <c r="L87" t="s">
        <v>152</v>
      </c>
      <c r="M87" t="s">
        <v>113</v>
      </c>
      <c r="P87" t="s">
        <v>26</v>
      </c>
      <c r="Q87" t="s">
        <v>722</v>
      </c>
      <c r="R87" t="s">
        <v>111</v>
      </c>
      <c r="S87" t="s">
        <v>389</v>
      </c>
      <c r="W87" s="4">
        <v>4827.95</v>
      </c>
      <c r="X87" t="s">
        <v>1999</v>
      </c>
      <c r="Y87" t="s">
        <v>2000</v>
      </c>
      <c r="Z87" t="s">
        <v>31</v>
      </c>
    </row>
    <row r="88" spans="1:26" x14ac:dyDescent="0.3">
      <c r="A88" t="s">
        <v>26</v>
      </c>
      <c r="B88" t="s">
        <v>27</v>
      </c>
      <c r="C88" s="3">
        <v>2020</v>
      </c>
      <c r="D88" s="3">
        <v>12</v>
      </c>
      <c r="E88" t="s">
        <v>28</v>
      </c>
      <c r="F88" t="s">
        <v>1225</v>
      </c>
      <c r="G88" s="2">
        <v>44000</v>
      </c>
      <c r="H88" s="2">
        <v>44000</v>
      </c>
      <c r="I88" s="3">
        <v>293</v>
      </c>
      <c r="J88" t="s">
        <v>124</v>
      </c>
      <c r="K88" t="s">
        <v>112</v>
      </c>
      <c r="L88" t="s">
        <v>152</v>
      </c>
      <c r="M88" t="s">
        <v>113</v>
      </c>
      <c r="P88" t="s">
        <v>26</v>
      </c>
      <c r="Q88" t="s">
        <v>722</v>
      </c>
      <c r="R88" t="s">
        <v>111</v>
      </c>
      <c r="S88" t="s">
        <v>723</v>
      </c>
      <c r="W88" s="4">
        <v>13049.74</v>
      </c>
      <c r="X88" t="s">
        <v>2001</v>
      </c>
      <c r="Y88" t="s">
        <v>2002</v>
      </c>
      <c r="Z88" t="s">
        <v>31</v>
      </c>
    </row>
    <row r="89" spans="1:26" x14ac:dyDescent="0.3">
      <c r="A89" t="s">
        <v>26</v>
      </c>
      <c r="B89" t="s">
        <v>27</v>
      </c>
      <c r="C89" s="3">
        <v>2020</v>
      </c>
      <c r="D89" s="3">
        <v>12</v>
      </c>
      <c r="E89" t="s">
        <v>28</v>
      </c>
      <c r="F89" t="s">
        <v>1225</v>
      </c>
      <c r="G89" s="2">
        <v>44000</v>
      </c>
      <c r="H89" s="2">
        <v>44000</v>
      </c>
      <c r="I89" s="3">
        <v>310</v>
      </c>
      <c r="J89" t="s">
        <v>124</v>
      </c>
      <c r="K89" t="s">
        <v>112</v>
      </c>
      <c r="L89" t="s">
        <v>152</v>
      </c>
      <c r="M89" t="s">
        <v>113</v>
      </c>
      <c r="P89" t="s">
        <v>26</v>
      </c>
      <c r="Q89" t="s">
        <v>722</v>
      </c>
      <c r="R89" t="s">
        <v>111</v>
      </c>
      <c r="S89" t="s">
        <v>126</v>
      </c>
      <c r="W89" s="4">
        <v>13875.28</v>
      </c>
      <c r="X89" t="s">
        <v>2003</v>
      </c>
      <c r="Y89" t="s">
        <v>2004</v>
      </c>
      <c r="Z89" t="s">
        <v>31</v>
      </c>
    </row>
    <row r="90" spans="1:26" x14ac:dyDescent="0.3">
      <c r="A90" t="s">
        <v>26</v>
      </c>
      <c r="B90" t="s">
        <v>27</v>
      </c>
      <c r="C90" s="3">
        <v>2020</v>
      </c>
      <c r="D90" s="3">
        <v>12</v>
      </c>
      <c r="E90" t="s">
        <v>28</v>
      </c>
      <c r="F90" t="s">
        <v>1225</v>
      </c>
      <c r="G90" s="2">
        <v>44000</v>
      </c>
      <c r="H90" s="2">
        <v>44000</v>
      </c>
      <c r="I90" s="3">
        <v>326</v>
      </c>
      <c r="J90" t="s">
        <v>124</v>
      </c>
      <c r="K90" t="s">
        <v>112</v>
      </c>
      <c r="L90" t="s">
        <v>152</v>
      </c>
      <c r="M90" t="s">
        <v>113</v>
      </c>
      <c r="P90" t="s">
        <v>26</v>
      </c>
      <c r="Q90" t="s">
        <v>722</v>
      </c>
      <c r="R90" t="s">
        <v>111</v>
      </c>
      <c r="S90" t="s">
        <v>65</v>
      </c>
      <c r="W90" s="4">
        <v>21943</v>
      </c>
      <c r="X90" t="s">
        <v>2005</v>
      </c>
      <c r="Y90" t="s">
        <v>2006</v>
      </c>
      <c r="Z90" t="s">
        <v>31</v>
      </c>
    </row>
    <row r="91" spans="1:26" x14ac:dyDescent="0.3">
      <c r="A91" t="s">
        <v>26</v>
      </c>
      <c r="B91" t="s">
        <v>27</v>
      </c>
      <c r="C91" s="3">
        <v>2020</v>
      </c>
      <c r="D91" s="3">
        <v>12</v>
      </c>
      <c r="E91" t="s">
        <v>28</v>
      </c>
      <c r="F91" t="s">
        <v>1225</v>
      </c>
      <c r="G91" s="2">
        <v>44000</v>
      </c>
      <c r="H91" s="2">
        <v>44000</v>
      </c>
      <c r="I91" s="3">
        <v>328</v>
      </c>
      <c r="J91" t="s">
        <v>124</v>
      </c>
      <c r="K91" t="s">
        <v>112</v>
      </c>
      <c r="L91" t="s">
        <v>152</v>
      </c>
      <c r="M91" t="s">
        <v>113</v>
      </c>
      <c r="P91" t="s">
        <v>26</v>
      </c>
      <c r="Q91" t="s">
        <v>722</v>
      </c>
      <c r="R91" t="s">
        <v>111</v>
      </c>
      <c r="S91" t="s">
        <v>156</v>
      </c>
      <c r="W91" s="4">
        <v>20725</v>
      </c>
      <c r="X91" t="s">
        <v>2007</v>
      </c>
      <c r="Y91" t="s">
        <v>2008</v>
      </c>
      <c r="Z91" t="s">
        <v>31</v>
      </c>
    </row>
    <row r="92" spans="1:26" x14ac:dyDescent="0.3">
      <c r="A92" t="s">
        <v>26</v>
      </c>
      <c r="B92" t="s">
        <v>27</v>
      </c>
      <c r="C92" s="3">
        <v>2020</v>
      </c>
      <c r="D92" s="3">
        <v>12</v>
      </c>
      <c r="E92" t="s">
        <v>28</v>
      </c>
      <c r="F92" t="s">
        <v>1225</v>
      </c>
      <c r="G92" s="2">
        <v>44000</v>
      </c>
      <c r="H92" s="2">
        <v>44000</v>
      </c>
      <c r="I92" s="3">
        <v>338</v>
      </c>
      <c r="J92" t="s">
        <v>124</v>
      </c>
      <c r="K92" t="s">
        <v>112</v>
      </c>
      <c r="L92" t="s">
        <v>152</v>
      </c>
      <c r="M92" t="s">
        <v>113</v>
      </c>
      <c r="P92" t="s">
        <v>26</v>
      </c>
      <c r="Q92" t="s">
        <v>722</v>
      </c>
      <c r="R92" t="s">
        <v>111</v>
      </c>
      <c r="S92" t="s">
        <v>155</v>
      </c>
      <c r="W92" s="4">
        <v>8244.84</v>
      </c>
      <c r="X92" t="s">
        <v>2009</v>
      </c>
      <c r="Y92" t="s">
        <v>2010</v>
      </c>
      <c r="Z92" t="s">
        <v>31</v>
      </c>
    </row>
    <row r="93" spans="1:26" x14ac:dyDescent="0.3">
      <c r="A93" t="s">
        <v>26</v>
      </c>
      <c r="B93" t="s">
        <v>27</v>
      </c>
      <c r="C93" s="3">
        <v>2020</v>
      </c>
      <c r="D93" s="3">
        <v>12</v>
      </c>
      <c r="E93" t="s">
        <v>28</v>
      </c>
      <c r="F93" t="s">
        <v>1225</v>
      </c>
      <c r="G93" s="2">
        <v>44000</v>
      </c>
      <c r="H93" s="2">
        <v>44000</v>
      </c>
      <c r="I93" s="3">
        <v>340</v>
      </c>
      <c r="J93" t="s">
        <v>124</v>
      </c>
      <c r="K93" t="s">
        <v>112</v>
      </c>
      <c r="L93" t="s">
        <v>152</v>
      </c>
      <c r="M93" t="s">
        <v>113</v>
      </c>
      <c r="P93" t="s">
        <v>26</v>
      </c>
      <c r="Q93" t="s">
        <v>722</v>
      </c>
      <c r="R93" t="s">
        <v>111</v>
      </c>
      <c r="S93" t="s">
        <v>143</v>
      </c>
      <c r="W93" s="4">
        <v>13345</v>
      </c>
      <c r="X93" t="s">
        <v>2011</v>
      </c>
      <c r="Y93" t="s">
        <v>2012</v>
      </c>
      <c r="Z93" t="s">
        <v>31</v>
      </c>
    </row>
    <row r="94" spans="1:26" x14ac:dyDescent="0.3">
      <c r="A94" t="s">
        <v>26</v>
      </c>
      <c r="B94" t="s">
        <v>27</v>
      </c>
      <c r="C94" s="3">
        <v>2020</v>
      </c>
      <c r="D94" s="3">
        <v>12</v>
      </c>
      <c r="E94" t="s">
        <v>28</v>
      </c>
      <c r="F94" t="s">
        <v>1225</v>
      </c>
      <c r="G94" s="2">
        <v>44000</v>
      </c>
      <c r="H94" s="2">
        <v>44000</v>
      </c>
      <c r="I94" s="3">
        <v>342</v>
      </c>
      <c r="J94" t="s">
        <v>124</v>
      </c>
      <c r="K94" t="s">
        <v>112</v>
      </c>
      <c r="L94" t="s">
        <v>152</v>
      </c>
      <c r="M94" t="s">
        <v>113</v>
      </c>
      <c r="P94" t="s">
        <v>26</v>
      </c>
      <c r="Q94" t="s">
        <v>722</v>
      </c>
      <c r="R94" t="s">
        <v>111</v>
      </c>
      <c r="S94" t="s">
        <v>109</v>
      </c>
      <c r="W94" s="4">
        <v>10700</v>
      </c>
      <c r="X94" t="s">
        <v>2013</v>
      </c>
      <c r="Y94" t="s">
        <v>2014</v>
      </c>
      <c r="Z94" t="s">
        <v>31</v>
      </c>
    </row>
    <row r="95" spans="1:26" x14ac:dyDescent="0.3">
      <c r="A95" t="s">
        <v>26</v>
      </c>
      <c r="B95" t="s">
        <v>27</v>
      </c>
      <c r="C95" s="3">
        <v>2020</v>
      </c>
      <c r="D95" s="3">
        <v>12</v>
      </c>
      <c r="E95" t="s">
        <v>28</v>
      </c>
      <c r="F95" t="s">
        <v>1225</v>
      </c>
      <c r="G95" s="2">
        <v>44000</v>
      </c>
      <c r="H95" s="2">
        <v>44000</v>
      </c>
      <c r="I95" s="3">
        <v>344</v>
      </c>
      <c r="J95" t="s">
        <v>124</v>
      </c>
      <c r="K95" t="s">
        <v>112</v>
      </c>
      <c r="L95" t="s">
        <v>152</v>
      </c>
      <c r="M95" t="s">
        <v>113</v>
      </c>
      <c r="P95" t="s">
        <v>26</v>
      </c>
      <c r="Q95" t="s">
        <v>722</v>
      </c>
      <c r="R95" t="s">
        <v>111</v>
      </c>
      <c r="S95" t="s">
        <v>724</v>
      </c>
      <c r="W95" s="4">
        <v>10000</v>
      </c>
      <c r="X95" t="s">
        <v>2015</v>
      </c>
      <c r="Y95" t="s">
        <v>2016</v>
      </c>
      <c r="Z95" t="s">
        <v>31</v>
      </c>
    </row>
    <row r="96" spans="1:26" x14ac:dyDescent="0.3">
      <c r="A96" t="s">
        <v>26</v>
      </c>
      <c r="B96" t="s">
        <v>27</v>
      </c>
      <c r="C96" s="3">
        <v>2020</v>
      </c>
      <c r="D96" s="3">
        <v>12</v>
      </c>
      <c r="E96" t="s">
        <v>28</v>
      </c>
      <c r="F96" t="s">
        <v>1225</v>
      </c>
      <c r="G96" s="2">
        <v>44000</v>
      </c>
      <c r="H96" s="2">
        <v>44000</v>
      </c>
      <c r="I96" s="3">
        <v>351</v>
      </c>
      <c r="J96" t="s">
        <v>124</v>
      </c>
      <c r="K96" t="s">
        <v>112</v>
      </c>
      <c r="L96" t="s">
        <v>152</v>
      </c>
      <c r="M96" t="s">
        <v>113</v>
      </c>
      <c r="P96" t="s">
        <v>26</v>
      </c>
      <c r="Q96" t="s">
        <v>722</v>
      </c>
      <c r="R96" t="s">
        <v>111</v>
      </c>
      <c r="S96" t="s">
        <v>725</v>
      </c>
      <c r="W96" s="4">
        <v>10527</v>
      </c>
      <c r="X96" t="s">
        <v>2017</v>
      </c>
      <c r="Y96" t="s">
        <v>2018</v>
      </c>
      <c r="Z96" t="s">
        <v>31</v>
      </c>
    </row>
    <row r="97" spans="1:26" x14ac:dyDescent="0.3">
      <c r="A97" t="s">
        <v>26</v>
      </c>
      <c r="B97" t="s">
        <v>27</v>
      </c>
      <c r="C97" s="3">
        <v>2020</v>
      </c>
      <c r="D97" s="3">
        <v>12</v>
      </c>
      <c r="E97" t="s">
        <v>28</v>
      </c>
      <c r="F97" t="s">
        <v>1225</v>
      </c>
      <c r="G97" s="2">
        <v>44000</v>
      </c>
      <c r="H97" s="2">
        <v>44000</v>
      </c>
      <c r="I97" s="3">
        <v>353</v>
      </c>
      <c r="J97" t="s">
        <v>124</v>
      </c>
      <c r="K97" t="s">
        <v>112</v>
      </c>
      <c r="L97" t="s">
        <v>152</v>
      </c>
      <c r="M97" t="s">
        <v>113</v>
      </c>
      <c r="P97" t="s">
        <v>26</v>
      </c>
      <c r="Q97" t="s">
        <v>722</v>
      </c>
      <c r="R97" t="s">
        <v>111</v>
      </c>
      <c r="S97" t="s">
        <v>59</v>
      </c>
      <c r="W97" s="4">
        <v>16487</v>
      </c>
      <c r="X97" t="s">
        <v>2019</v>
      </c>
      <c r="Y97" t="s">
        <v>2020</v>
      </c>
      <c r="Z97" t="s">
        <v>31</v>
      </c>
    </row>
    <row r="98" spans="1:26" x14ac:dyDescent="0.3">
      <c r="A98" t="s">
        <v>26</v>
      </c>
      <c r="B98" t="s">
        <v>27</v>
      </c>
      <c r="C98" s="3">
        <v>2020</v>
      </c>
      <c r="D98" s="3">
        <v>12</v>
      </c>
      <c r="E98" t="s">
        <v>28</v>
      </c>
      <c r="F98" t="s">
        <v>1225</v>
      </c>
      <c r="G98" s="2">
        <v>44000</v>
      </c>
      <c r="H98" s="2">
        <v>44000</v>
      </c>
      <c r="I98" s="3">
        <v>354</v>
      </c>
      <c r="J98" t="s">
        <v>124</v>
      </c>
      <c r="K98" t="s">
        <v>112</v>
      </c>
      <c r="L98" t="s">
        <v>152</v>
      </c>
      <c r="M98" t="s">
        <v>113</v>
      </c>
      <c r="P98" t="s">
        <v>26</v>
      </c>
      <c r="Q98" t="s">
        <v>722</v>
      </c>
      <c r="R98" t="s">
        <v>111</v>
      </c>
      <c r="S98" t="s">
        <v>148</v>
      </c>
      <c r="W98" s="4">
        <v>23785</v>
      </c>
      <c r="X98" t="s">
        <v>2021</v>
      </c>
      <c r="Y98" t="s">
        <v>2022</v>
      </c>
      <c r="Z98" t="s">
        <v>31</v>
      </c>
    </row>
    <row r="99" spans="1:26" x14ac:dyDescent="0.3">
      <c r="A99" t="s">
        <v>26</v>
      </c>
      <c r="B99" t="s">
        <v>27</v>
      </c>
      <c r="C99" s="3">
        <v>2020</v>
      </c>
      <c r="D99" s="3">
        <v>12</v>
      </c>
      <c r="E99" t="s">
        <v>28</v>
      </c>
      <c r="F99" t="s">
        <v>1225</v>
      </c>
      <c r="G99" s="2">
        <v>44000</v>
      </c>
      <c r="H99" s="2">
        <v>44000</v>
      </c>
      <c r="I99" s="3">
        <v>356</v>
      </c>
      <c r="J99" t="s">
        <v>124</v>
      </c>
      <c r="K99" t="s">
        <v>112</v>
      </c>
      <c r="L99" t="s">
        <v>152</v>
      </c>
      <c r="M99" t="s">
        <v>113</v>
      </c>
      <c r="P99" t="s">
        <v>26</v>
      </c>
      <c r="Q99" t="s">
        <v>722</v>
      </c>
      <c r="R99" t="s">
        <v>111</v>
      </c>
      <c r="S99" t="s">
        <v>123</v>
      </c>
      <c r="W99" s="4">
        <v>19820.25</v>
      </c>
      <c r="X99" t="s">
        <v>2023</v>
      </c>
      <c r="Y99" t="s">
        <v>2024</v>
      </c>
      <c r="Z99" t="s">
        <v>31</v>
      </c>
    </row>
    <row r="100" spans="1:26" x14ac:dyDescent="0.3">
      <c r="A100" t="s">
        <v>26</v>
      </c>
      <c r="B100" t="s">
        <v>27</v>
      </c>
      <c r="C100" s="3">
        <v>2020</v>
      </c>
      <c r="D100" s="3">
        <v>12</v>
      </c>
      <c r="E100" t="s">
        <v>28</v>
      </c>
      <c r="F100" t="s">
        <v>1225</v>
      </c>
      <c r="G100" s="2">
        <v>44000</v>
      </c>
      <c r="H100" s="2">
        <v>44000</v>
      </c>
      <c r="I100" s="3">
        <v>358</v>
      </c>
      <c r="J100" t="s">
        <v>124</v>
      </c>
      <c r="K100" t="s">
        <v>112</v>
      </c>
      <c r="L100" t="s">
        <v>152</v>
      </c>
      <c r="M100" t="s">
        <v>113</v>
      </c>
      <c r="P100" t="s">
        <v>26</v>
      </c>
      <c r="Q100" t="s">
        <v>722</v>
      </c>
      <c r="R100" t="s">
        <v>111</v>
      </c>
      <c r="S100" t="s">
        <v>726</v>
      </c>
      <c r="W100" s="4">
        <v>15270</v>
      </c>
      <c r="X100" t="s">
        <v>2025</v>
      </c>
      <c r="Y100" t="s">
        <v>2026</v>
      </c>
      <c r="Z100" t="s">
        <v>31</v>
      </c>
    </row>
    <row r="101" spans="1:26" x14ac:dyDescent="0.3">
      <c r="A101" t="s">
        <v>26</v>
      </c>
      <c r="B101" t="s">
        <v>27</v>
      </c>
      <c r="C101" s="3">
        <v>2020</v>
      </c>
      <c r="D101" s="3">
        <v>12</v>
      </c>
      <c r="E101" t="s">
        <v>28</v>
      </c>
      <c r="F101" t="s">
        <v>1259</v>
      </c>
      <c r="G101" s="2">
        <v>44004</v>
      </c>
      <c r="H101" s="2">
        <v>44004</v>
      </c>
      <c r="I101" s="3">
        <v>143</v>
      </c>
      <c r="J101" t="s">
        <v>124</v>
      </c>
      <c r="K101" t="s">
        <v>112</v>
      </c>
      <c r="L101" t="s">
        <v>474</v>
      </c>
      <c r="M101" t="s">
        <v>113</v>
      </c>
      <c r="P101" t="s">
        <v>26</v>
      </c>
      <c r="Q101" t="s">
        <v>722</v>
      </c>
      <c r="R101" t="s">
        <v>111</v>
      </c>
      <c r="S101" t="s">
        <v>35</v>
      </c>
      <c r="W101" s="4">
        <v>-1954.78</v>
      </c>
      <c r="X101" t="s">
        <v>1994</v>
      </c>
      <c r="Y101" t="s">
        <v>1995</v>
      </c>
      <c r="Z101" t="s">
        <v>31</v>
      </c>
    </row>
    <row r="102" spans="1:26" x14ac:dyDescent="0.3">
      <c r="A102" t="s">
        <v>26</v>
      </c>
      <c r="B102" t="s">
        <v>27</v>
      </c>
      <c r="C102" s="3">
        <v>2020</v>
      </c>
      <c r="D102" s="3">
        <v>12</v>
      </c>
      <c r="E102" t="s">
        <v>28</v>
      </c>
      <c r="F102" t="s">
        <v>1259</v>
      </c>
      <c r="G102" s="2">
        <v>44004</v>
      </c>
      <c r="H102" s="2">
        <v>44004</v>
      </c>
      <c r="I102" s="3">
        <v>158</v>
      </c>
      <c r="J102" t="s">
        <v>124</v>
      </c>
      <c r="K102" t="s">
        <v>112</v>
      </c>
      <c r="L102" t="s">
        <v>474</v>
      </c>
      <c r="M102" t="s">
        <v>113</v>
      </c>
      <c r="P102" t="s">
        <v>26</v>
      </c>
      <c r="Q102" t="s">
        <v>722</v>
      </c>
      <c r="R102" t="s">
        <v>111</v>
      </c>
      <c r="S102" t="s">
        <v>35</v>
      </c>
      <c r="W102" s="4">
        <v>1954.78</v>
      </c>
      <c r="X102" t="s">
        <v>1994</v>
      </c>
      <c r="Y102" t="s">
        <v>1995</v>
      </c>
      <c r="Z102" t="s">
        <v>31</v>
      </c>
    </row>
    <row r="103" spans="1:26" x14ac:dyDescent="0.3">
      <c r="A103" t="s">
        <v>26</v>
      </c>
      <c r="B103" t="s">
        <v>27</v>
      </c>
      <c r="C103" s="3">
        <v>2020</v>
      </c>
      <c r="D103" s="3">
        <v>12</v>
      </c>
      <c r="E103" t="s">
        <v>28</v>
      </c>
      <c r="F103" t="s">
        <v>1259</v>
      </c>
      <c r="G103" s="2">
        <v>44004</v>
      </c>
      <c r="H103" s="2">
        <v>44004</v>
      </c>
      <c r="I103" s="3">
        <v>160</v>
      </c>
      <c r="J103" t="s">
        <v>124</v>
      </c>
      <c r="K103" t="s">
        <v>112</v>
      </c>
      <c r="L103" t="s">
        <v>474</v>
      </c>
      <c r="M103" t="s">
        <v>113</v>
      </c>
      <c r="P103" t="s">
        <v>26</v>
      </c>
      <c r="Q103" t="s">
        <v>722</v>
      </c>
      <c r="R103" t="s">
        <v>111</v>
      </c>
      <c r="S103" t="s">
        <v>64</v>
      </c>
      <c r="W103" s="4">
        <v>10033.75</v>
      </c>
      <c r="X103" t="s">
        <v>1996</v>
      </c>
      <c r="Y103" t="s">
        <v>1997</v>
      </c>
      <c r="Z103" t="s">
        <v>31</v>
      </c>
    </row>
    <row r="104" spans="1:26" x14ac:dyDescent="0.3">
      <c r="A104" t="s">
        <v>26</v>
      </c>
      <c r="B104" t="s">
        <v>27</v>
      </c>
      <c r="C104" s="3">
        <v>2020</v>
      </c>
      <c r="D104" s="3">
        <v>12</v>
      </c>
      <c r="E104" t="s">
        <v>28</v>
      </c>
      <c r="F104" t="s">
        <v>1259</v>
      </c>
      <c r="G104" s="2">
        <v>44004</v>
      </c>
      <c r="H104" s="2">
        <v>44004</v>
      </c>
      <c r="I104" s="3">
        <v>162</v>
      </c>
      <c r="J104" t="s">
        <v>124</v>
      </c>
      <c r="K104" t="s">
        <v>112</v>
      </c>
      <c r="L104" t="s">
        <v>474</v>
      </c>
      <c r="M104" t="s">
        <v>113</v>
      </c>
      <c r="P104" t="s">
        <v>26</v>
      </c>
      <c r="Q104" t="s">
        <v>722</v>
      </c>
      <c r="R104" t="s">
        <v>111</v>
      </c>
      <c r="S104" t="s">
        <v>153</v>
      </c>
      <c r="W104" s="4">
        <v>19031.93</v>
      </c>
      <c r="X104" t="s">
        <v>1998</v>
      </c>
      <c r="Y104" t="s">
        <v>783</v>
      </c>
      <c r="Z104" t="s">
        <v>31</v>
      </c>
    </row>
    <row r="105" spans="1:26" x14ac:dyDescent="0.3">
      <c r="A105" t="s">
        <v>26</v>
      </c>
      <c r="B105" t="s">
        <v>27</v>
      </c>
      <c r="C105" s="3">
        <v>2020</v>
      </c>
      <c r="D105" s="3">
        <v>12</v>
      </c>
      <c r="E105" t="s">
        <v>28</v>
      </c>
      <c r="F105" t="s">
        <v>1259</v>
      </c>
      <c r="G105" s="2">
        <v>44004</v>
      </c>
      <c r="H105" s="2">
        <v>44004</v>
      </c>
      <c r="I105" s="3">
        <v>176</v>
      </c>
      <c r="J105" t="s">
        <v>124</v>
      </c>
      <c r="K105" t="s">
        <v>112</v>
      </c>
      <c r="L105" t="s">
        <v>474</v>
      </c>
      <c r="M105" t="s">
        <v>113</v>
      </c>
      <c r="P105" t="s">
        <v>26</v>
      </c>
      <c r="Q105" t="s">
        <v>722</v>
      </c>
      <c r="R105" t="s">
        <v>111</v>
      </c>
      <c r="S105" t="s">
        <v>64</v>
      </c>
      <c r="W105" s="4">
        <v>-10033.75</v>
      </c>
      <c r="X105" t="s">
        <v>1996</v>
      </c>
      <c r="Y105" t="s">
        <v>1997</v>
      </c>
      <c r="Z105" t="s">
        <v>31</v>
      </c>
    </row>
    <row r="106" spans="1:26" x14ac:dyDescent="0.3">
      <c r="A106" t="s">
        <v>26</v>
      </c>
      <c r="B106" t="s">
        <v>27</v>
      </c>
      <c r="C106" s="3">
        <v>2020</v>
      </c>
      <c r="D106" s="3">
        <v>12</v>
      </c>
      <c r="E106" t="s">
        <v>28</v>
      </c>
      <c r="F106" t="s">
        <v>1259</v>
      </c>
      <c r="G106" s="2">
        <v>44004</v>
      </c>
      <c r="H106" s="2">
        <v>44004</v>
      </c>
      <c r="I106" s="3">
        <v>178</v>
      </c>
      <c r="J106" t="s">
        <v>124</v>
      </c>
      <c r="K106" t="s">
        <v>112</v>
      </c>
      <c r="L106" t="s">
        <v>474</v>
      </c>
      <c r="M106" t="s">
        <v>113</v>
      </c>
      <c r="P106" t="s">
        <v>26</v>
      </c>
      <c r="Q106" t="s">
        <v>722</v>
      </c>
      <c r="R106" t="s">
        <v>111</v>
      </c>
      <c r="S106" t="s">
        <v>153</v>
      </c>
      <c r="W106" s="4">
        <v>-19031.93</v>
      </c>
      <c r="X106" t="s">
        <v>1998</v>
      </c>
      <c r="Y106" t="s">
        <v>783</v>
      </c>
      <c r="Z106" t="s">
        <v>31</v>
      </c>
    </row>
    <row r="107" spans="1:26" x14ac:dyDescent="0.3">
      <c r="A107" t="s">
        <v>26</v>
      </c>
      <c r="B107" t="s">
        <v>27</v>
      </c>
      <c r="C107" s="3">
        <v>2020</v>
      </c>
      <c r="D107" s="3">
        <v>12</v>
      </c>
      <c r="E107" t="s">
        <v>28</v>
      </c>
      <c r="F107" t="s">
        <v>1260</v>
      </c>
      <c r="G107" s="2">
        <v>44004</v>
      </c>
      <c r="H107" s="2">
        <v>44004</v>
      </c>
      <c r="I107" s="3">
        <v>49</v>
      </c>
      <c r="J107" t="s">
        <v>124</v>
      </c>
      <c r="K107" t="s">
        <v>112</v>
      </c>
      <c r="L107" t="s">
        <v>152</v>
      </c>
      <c r="M107" t="s">
        <v>113</v>
      </c>
      <c r="P107" t="s">
        <v>26</v>
      </c>
      <c r="Q107" t="s">
        <v>722</v>
      </c>
      <c r="R107" t="s">
        <v>111</v>
      </c>
      <c r="S107" t="s">
        <v>724</v>
      </c>
      <c r="W107" s="4">
        <v>-10000</v>
      </c>
      <c r="X107" t="s">
        <v>2015</v>
      </c>
      <c r="Y107" t="s">
        <v>2016</v>
      </c>
      <c r="Z107" t="s">
        <v>31</v>
      </c>
    </row>
    <row r="108" spans="1:26" x14ac:dyDescent="0.3">
      <c r="A108" t="s">
        <v>26</v>
      </c>
      <c r="B108" t="s">
        <v>27</v>
      </c>
      <c r="C108" s="3">
        <v>2020</v>
      </c>
      <c r="D108" s="3">
        <v>12</v>
      </c>
      <c r="E108" t="s">
        <v>28</v>
      </c>
      <c r="F108" t="s">
        <v>1259</v>
      </c>
      <c r="G108" s="2">
        <v>44004</v>
      </c>
      <c r="H108" s="2">
        <v>44004</v>
      </c>
      <c r="I108" s="3">
        <v>184</v>
      </c>
      <c r="J108" t="s">
        <v>124</v>
      </c>
      <c r="K108" t="s">
        <v>112</v>
      </c>
      <c r="L108" t="s">
        <v>152</v>
      </c>
      <c r="M108" t="s">
        <v>113</v>
      </c>
      <c r="P108" t="s">
        <v>26</v>
      </c>
      <c r="Q108" t="s">
        <v>722</v>
      </c>
      <c r="R108" t="s">
        <v>111</v>
      </c>
      <c r="S108" t="s">
        <v>155</v>
      </c>
      <c r="W108" s="4">
        <v>-8244.84</v>
      </c>
      <c r="X108" t="s">
        <v>2009</v>
      </c>
      <c r="Y108" t="s">
        <v>2010</v>
      </c>
      <c r="Z108" t="s">
        <v>31</v>
      </c>
    </row>
    <row r="109" spans="1:26" x14ac:dyDescent="0.3">
      <c r="A109" t="s">
        <v>26</v>
      </c>
      <c r="B109" t="s">
        <v>27</v>
      </c>
      <c r="C109" s="3">
        <v>2020</v>
      </c>
      <c r="D109" s="3">
        <v>12</v>
      </c>
      <c r="E109" t="s">
        <v>28</v>
      </c>
      <c r="F109" t="s">
        <v>1259</v>
      </c>
      <c r="G109" s="2">
        <v>44004</v>
      </c>
      <c r="H109" s="2">
        <v>44004</v>
      </c>
      <c r="I109" s="3">
        <v>186</v>
      </c>
      <c r="J109" t="s">
        <v>124</v>
      </c>
      <c r="K109" t="s">
        <v>112</v>
      </c>
      <c r="L109" t="s">
        <v>152</v>
      </c>
      <c r="M109" t="s">
        <v>113</v>
      </c>
      <c r="P109" t="s">
        <v>26</v>
      </c>
      <c r="Q109" t="s">
        <v>722</v>
      </c>
      <c r="R109" t="s">
        <v>111</v>
      </c>
      <c r="S109" t="s">
        <v>726</v>
      </c>
      <c r="W109" s="4">
        <v>-15270</v>
      </c>
      <c r="X109" t="s">
        <v>2025</v>
      </c>
      <c r="Y109" t="s">
        <v>2026</v>
      </c>
      <c r="Z109" t="s">
        <v>31</v>
      </c>
    </row>
    <row r="110" spans="1:26" x14ac:dyDescent="0.3">
      <c r="A110" t="s">
        <v>26</v>
      </c>
      <c r="B110" t="s">
        <v>27</v>
      </c>
      <c r="C110" s="3">
        <v>2020</v>
      </c>
      <c r="D110" s="3">
        <v>12</v>
      </c>
      <c r="E110" t="s">
        <v>28</v>
      </c>
      <c r="F110" t="s">
        <v>1259</v>
      </c>
      <c r="G110" s="2">
        <v>44004</v>
      </c>
      <c r="H110" s="2">
        <v>44004</v>
      </c>
      <c r="I110" s="3">
        <v>188</v>
      </c>
      <c r="J110" t="s">
        <v>124</v>
      </c>
      <c r="K110" t="s">
        <v>112</v>
      </c>
      <c r="L110" t="s">
        <v>152</v>
      </c>
      <c r="M110" t="s">
        <v>113</v>
      </c>
      <c r="P110" t="s">
        <v>26</v>
      </c>
      <c r="Q110" t="s">
        <v>722</v>
      </c>
      <c r="R110" t="s">
        <v>111</v>
      </c>
      <c r="S110" t="s">
        <v>109</v>
      </c>
      <c r="W110" s="4">
        <v>-10700</v>
      </c>
      <c r="X110" t="s">
        <v>2013</v>
      </c>
      <c r="Y110" t="s">
        <v>2014</v>
      </c>
      <c r="Z110" t="s">
        <v>31</v>
      </c>
    </row>
    <row r="111" spans="1:26" x14ac:dyDescent="0.3">
      <c r="A111" t="s">
        <v>26</v>
      </c>
      <c r="B111" t="s">
        <v>27</v>
      </c>
      <c r="C111" s="3">
        <v>2020</v>
      </c>
      <c r="D111" s="3">
        <v>12</v>
      </c>
      <c r="E111" t="s">
        <v>28</v>
      </c>
      <c r="F111" t="s">
        <v>1259</v>
      </c>
      <c r="G111" s="2">
        <v>44004</v>
      </c>
      <c r="H111" s="2">
        <v>44004</v>
      </c>
      <c r="I111" s="3">
        <v>192</v>
      </c>
      <c r="J111" t="s">
        <v>124</v>
      </c>
      <c r="K111" t="s">
        <v>112</v>
      </c>
      <c r="L111" t="s">
        <v>152</v>
      </c>
      <c r="M111" t="s">
        <v>113</v>
      </c>
      <c r="P111" t="s">
        <v>26</v>
      </c>
      <c r="Q111" t="s">
        <v>722</v>
      </c>
      <c r="R111" t="s">
        <v>111</v>
      </c>
      <c r="S111" t="s">
        <v>65</v>
      </c>
      <c r="W111" s="4">
        <v>-21943</v>
      </c>
      <c r="X111" t="s">
        <v>2005</v>
      </c>
      <c r="Y111" t="s">
        <v>2006</v>
      </c>
      <c r="Z111" t="s">
        <v>31</v>
      </c>
    </row>
    <row r="112" spans="1:26" x14ac:dyDescent="0.3">
      <c r="A112" t="s">
        <v>26</v>
      </c>
      <c r="B112" t="s">
        <v>27</v>
      </c>
      <c r="C112" s="3">
        <v>2020</v>
      </c>
      <c r="D112" s="3">
        <v>12</v>
      </c>
      <c r="E112" t="s">
        <v>28</v>
      </c>
      <c r="F112" t="s">
        <v>1259</v>
      </c>
      <c r="G112" s="2">
        <v>44004</v>
      </c>
      <c r="H112" s="2">
        <v>44004</v>
      </c>
      <c r="I112" s="3">
        <v>194</v>
      </c>
      <c r="J112" t="s">
        <v>124</v>
      </c>
      <c r="K112" t="s">
        <v>112</v>
      </c>
      <c r="L112" t="s">
        <v>152</v>
      </c>
      <c r="M112" t="s">
        <v>113</v>
      </c>
      <c r="P112" t="s">
        <v>26</v>
      </c>
      <c r="Q112" t="s">
        <v>722</v>
      </c>
      <c r="R112" t="s">
        <v>111</v>
      </c>
      <c r="S112" t="s">
        <v>148</v>
      </c>
      <c r="W112" s="4">
        <v>-23785</v>
      </c>
      <c r="X112" t="s">
        <v>2021</v>
      </c>
      <c r="Y112" t="s">
        <v>2022</v>
      </c>
      <c r="Z112" t="s">
        <v>31</v>
      </c>
    </row>
    <row r="113" spans="1:26" x14ac:dyDescent="0.3">
      <c r="A113" t="s">
        <v>26</v>
      </c>
      <c r="B113" t="s">
        <v>27</v>
      </c>
      <c r="C113" s="3">
        <v>2020</v>
      </c>
      <c r="D113" s="3">
        <v>12</v>
      </c>
      <c r="E113" t="s">
        <v>28</v>
      </c>
      <c r="F113" t="s">
        <v>1259</v>
      </c>
      <c r="G113" s="2">
        <v>44004</v>
      </c>
      <c r="H113" s="2">
        <v>44004</v>
      </c>
      <c r="I113" s="3">
        <v>196</v>
      </c>
      <c r="J113" t="s">
        <v>124</v>
      </c>
      <c r="K113" t="s">
        <v>112</v>
      </c>
      <c r="L113" t="s">
        <v>152</v>
      </c>
      <c r="M113" t="s">
        <v>113</v>
      </c>
      <c r="P113" t="s">
        <v>26</v>
      </c>
      <c r="Q113" t="s">
        <v>722</v>
      </c>
      <c r="R113" t="s">
        <v>111</v>
      </c>
      <c r="S113" t="s">
        <v>143</v>
      </c>
      <c r="W113" s="4">
        <v>-13345</v>
      </c>
      <c r="X113" t="s">
        <v>2011</v>
      </c>
      <c r="Y113" t="s">
        <v>2012</v>
      </c>
      <c r="Z113" t="s">
        <v>31</v>
      </c>
    </row>
    <row r="114" spans="1:26" x14ac:dyDescent="0.3">
      <c r="A114" t="s">
        <v>26</v>
      </c>
      <c r="B114" t="s">
        <v>27</v>
      </c>
      <c r="C114" s="3">
        <v>2020</v>
      </c>
      <c r="D114" s="3">
        <v>12</v>
      </c>
      <c r="E114" t="s">
        <v>28</v>
      </c>
      <c r="F114" t="s">
        <v>1259</v>
      </c>
      <c r="G114" s="2">
        <v>44004</v>
      </c>
      <c r="H114" s="2">
        <v>44004</v>
      </c>
      <c r="I114" s="3">
        <v>200</v>
      </c>
      <c r="J114" t="s">
        <v>124</v>
      </c>
      <c r="K114" t="s">
        <v>112</v>
      </c>
      <c r="L114" t="s">
        <v>152</v>
      </c>
      <c r="M114" t="s">
        <v>113</v>
      </c>
      <c r="P114" t="s">
        <v>26</v>
      </c>
      <c r="Q114" t="s">
        <v>722</v>
      </c>
      <c r="R114" t="s">
        <v>111</v>
      </c>
      <c r="S114" t="s">
        <v>723</v>
      </c>
      <c r="W114" s="4">
        <v>-13049.74</v>
      </c>
      <c r="X114" t="s">
        <v>2001</v>
      </c>
      <c r="Y114" t="s">
        <v>2002</v>
      </c>
      <c r="Z114" t="s">
        <v>31</v>
      </c>
    </row>
    <row r="115" spans="1:26" x14ac:dyDescent="0.3">
      <c r="A115" t="s">
        <v>26</v>
      </c>
      <c r="B115" t="s">
        <v>27</v>
      </c>
      <c r="C115" s="3">
        <v>2020</v>
      </c>
      <c r="D115" s="3">
        <v>12</v>
      </c>
      <c r="E115" t="s">
        <v>28</v>
      </c>
      <c r="F115" t="s">
        <v>1259</v>
      </c>
      <c r="G115" s="2">
        <v>44004</v>
      </c>
      <c r="H115" s="2">
        <v>44004</v>
      </c>
      <c r="I115" s="3">
        <v>202</v>
      </c>
      <c r="J115" t="s">
        <v>124</v>
      </c>
      <c r="K115" t="s">
        <v>112</v>
      </c>
      <c r="L115" t="s">
        <v>152</v>
      </c>
      <c r="M115" t="s">
        <v>113</v>
      </c>
      <c r="P115" t="s">
        <v>26</v>
      </c>
      <c r="Q115" t="s">
        <v>722</v>
      </c>
      <c r="R115" t="s">
        <v>111</v>
      </c>
      <c r="S115" t="s">
        <v>725</v>
      </c>
      <c r="W115" s="4">
        <v>-10527</v>
      </c>
      <c r="X115" t="s">
        <v>2017</v>
      </c>
      <c r="Y115" t="s">
        <v>2018</v>
      </c>
      <c r="Z115" t="s">
        <v>31</v>
      </c>
    </row>
    <row r="116" spans="1:26" x14ac:dyDescent="0.3">
      <c r="A116" t="s">
        <v>26</v>
      </c>
      <c r="B116" t="s">
        <v>27</v>
      </c>
      <c r="C116" s="3">
        <v>2020</v>
      </c>
      <c r="D116" s="3">
        <v>12</v>
      </c>
      <c r="E116" t="s">
        <v>28</v>
      </c>
      <c r="F116" t="s">
        <v>1259</v>
      </c>
      <c r="G116" s="2">
        <v>44004</v>
      </c>
      <c r="H116" s="2">
        <v>44004</v>
      </c>
      <c r="I116" s="3">
        <v>208</v>
      </c>
      <c r="J116" t="s">
        <v>124</v>
      </c>
      <c r="K116" t="s">
        <v>112</v>
      </c>
      <c r="L116" t="s">
        <v>152</v>
      </c>
      <c r="M116" t="s">
        <v>113</v>
      </c>
      <c r="P116" t="s">
        <v>26</v>
      </c>
      <c r="Q116" t="s">
        <v>722</v>
      </c>
      <c r="R116" t="s">
        <v>111</v>
      </c>
      <c r="S116" t="s">
        <v>724</v>
      </c>
      <c r="W116" s="4">
        <v>10000</v>
      </c>
      <c r="X116" t="s">
        <v>2015</v>
      </c>
      <c r="Y116" t="s">
        <v>2016</v>
      </c>
      <c r="Z116" t="s">
        <v>31</v>
      </c>
    </row>
    <row r="117" spans="1:26" x14ac:dyDescent="0.3">
      <c r="A117" t="s">
        <v>26</v>
      </c>
      <c r="B117" t="s">
        <v>27</v>
      </c>
      <c r="C117" s="3">
        <v>2020</v>
      </c>
      <c r="D117" s="3">
        <v>12</v>
      </c>
      <c r="E117" t="s">
        <v>28</v>
      </c>
      <c r="F117" t="s">
        <v>1259</v>
      </c>
      <c r="G117" s="2">
        <v>44004</v>
      </c>
      <c r="H117" s="2">
        <v>44004</v>
      </c>
      <c r="I117" s="3">
        <v>234</v>
      </c>
      <c r="J117" t="s">
        <v>124</v>
      </c>
      <c r="K117" t="s">
        <v>112</v>
      </c>
      <c r="L117" t="s">
        <v>152</v>
      </c>
      <c r="M117" t="s">
        <v>113</v>
      </c>
      <c r="P117" t="s">
        <v>26</v>
      </c>
      <c r="Q117" t="s">
        <v>722</v>
      </c>
      <c r="R117" t="s">
        <v>111</v>
      </c>
      <c r="S117" t="s">
        <v>389</v>
      </c>
      <c r="W117" s="4">
        <v>-4827.95</v>
      </c>
      <c r="X117" t="s">
        <v>1999</v>
      </c>
      <c r="Y117" t="s">
        <v>2000</v>
      </c>
      <c r="Z117" t="s">
        <v>31</v>
      </c>
    </row>
    <row r="118" spans="1:26" x14ac:dyDescent="0.3">
      <c r="A118" t="s">
        <v>26</v>
      </c>
      <c r="B118" t="s">
        <v>27</v>
      </c>
      <c r="C118" s="3">
        <v>2020</v>
      </c>
      <c r="D118" s="3">
        <v>12</v>
      </c>
      <c r="E118" t="s">
        <v>28</v>
      </c>
      <c r="F118" t="s">
        <v>1259</v>
      </c>
      <c r="G118" s="2">
        <v>44004</v>
      </c>
      <c r="H118" s="2">
        <v>44004</v>
      </c>
      <c r="I118" s="3">
        <v>238</v>
      </c>
      <c r="J118" t="s">
        <v>124</v>
      </c>
      <c r="K118" t="s">
        <v>112</v>
      </c>
      <c r="L118" t="s">
        <v>152</v>
      </c>
      <c r="M118" t="s">
        <v>113</v>
      </c>
      <c r="P118" t="s">
        <v>26</v>
      </c>
      <c r="Q118" t="s">
        <v>722</v>
      </c>
      <c r="R118" t="s">
        <v>111</v>
      </c>
      <c r="S118" t="s">
        <v>723</v>
      </c>
      <c r="W118" s="4">
        <v>13049.74</v>
      </c>
      <c r="X118" t="s">
        <v>2001</v>
      </c>
      <c r="Y118" t="s">
        <v>2002</v>
      </c>
      <c r="Z118" t="s">
        <v>31</v>
      </c>
    </row>
    <row r="119" spans="1:26" x14ac:dyDescent="0.3">
      <c r="A119" t="s">
        <v>26</v>
      </c>
      <c r="B119" t="s">
        <v>27</v>
      </c>
      <c r="C119" s="3">
        <v>2020</v>
      </c>
      <c r="D119" s="3">
        <v>12</v>
      </c>
      <c r="E119" t="s">
        <v>28</v>
      </c>
      <c r="F119" t="s">
        <v>1259</v>
      </c>
      <c r="G119" s="2">
        <v>44004</v>
      </c>
      <c r="H119" s="2">
        <v>44004</v>
      </c>
      <c r="I119" s="3">
        <v>240</v>
      </c>
      <c r="J119" t="s">
        <v>124</v>
      </c>
      <c r="K119" t="s">
        <v>112</v>
      </c>
      <c r="L119" t="s">
        <v>152</v>
      </c>
      <c r="M119" t="s">
        <v>113</v>
      </c>
      <c r="P119" t="s">
        <v>26</v>
      </c>
      <c r="Q119" t="s">
        <v>722</v>
      </c>
      <c r="R119" t="s">
        <v>111</v>
      </c>
      <c r="S119" t="s">
        <v>109</v>
      </c>
      <c r="W119" s="4">
        <v>10700</v>
      </c>
      <c r="X119" t="s">
        <v>2013</v>
      </c>
      <c r="Y119" t="s">
        <v>2014</v>
      </c>
      <c r="Z119" t="s">
        <v>31</v>
      </c>
    </row>
    <row r="120" spans="1:26" x14ac:dyDescent="0.3">
      <c r="A120" t="s">
        <v>26</v>
      </c>
      <c r="B120" t="s">
        <v>27</v>
      </c>
      <c r="C120" s="3">
        <v>2020</v>
      </c>
      <c r="D120" s="3">
        <v>12</v>
      </c>
      <c r="E120" t="s">
        <v>28</v>
      </c>
      <c r="F120" t="s">
        <v>1259</v>
      </c>
      <c r="G120" s="2">
        <v>44004</v>
      </c>
      <c r="H120" s="2">
        <v>44004</v>
      </c>
      <c r="I120" s="3">
        <v>242</v>
      </c>
      <c r="J120" t="s">
        <v>124</v>
      </c>
      <c r="K120" t="s">
        <v>112</v>
      </c>
      <c r="L120" t="s">
        <v>152</v>
      </c>
      <c r="M120" t="s">
        <v>113</v>
      </c>
      <c r="P120" t="s">
        <v>26</v>
      </c>
      <c r="Q120" t="s">
        <v>722</v>
      </c>
      <c r="R120" t="s">
        <v>111</v>
      </c>
      <c r="S120" t="s">
        <v>725</v>
      </c>
      <c r="W120" s="4">
        <v>10527</v>
      </c>
      <c r="X120" t="s">
        <v>2017</v>
      </c>
      <c r="Y120" t="s">
        <v>2018</v>
      </c>
      <c r="Z120" t="s">
        <v>31</v>
      </c>
    </row>
    <row r="121" spans="1:26" x14ac:dyDescent="0.3">
      <c r="A121" t="s">
        <v>26</v>
      </c>
      <c r="B121" t="s">
        <v>27</v>
      </c>
      <c r="C121" s="3">
        <v>2020</v>
      </c>
      <c r="D121" s="3">
        <v>12</v>
      </c>
      <c r="E121" t="s">
        <v>28</v>
      </c>
      <c r="F121" t="s">
        <v>1259</v>
      </c>
      <c r="G121" s="2">
        <v>44004</v>
      </c>
      <c r="H121" s="2">
        <v>44004</v>
      </c>
      <c r="I121" s="3">
        <v>244</v>
      </c>
      <c r="J121" t="s">
        <v>124</v>
      </c>
      <c r="K121" t="s">
        <v>112</v>
      </c>
      <c r="L121" t="s">
        <v>152</v>
      </c>
      <c r="M121" t="s">
        <v>113</v>
      </c>
      <c r="P121" t="s">
        <v>26</v>
      </c>
      <c r="Q121" t="s">
        <v>722</v>
      </c>
      <c r="R121" t="s">
        <v>111</v>
      </c>
      <c r="S121" t="s">
        <v>389</v>
      </c>
      <c r="W121" s="4">
        <v>4827.95</v>
      </c>
      <c r="X121" t="s">
        <v>1999</v>
      </c>
      <c r="Y121" t="s">
        <v>2000</v>
      </c>
      <c r="Z121" t="s">
        <v>31</v>
      </c>
    </row>
    <row r="122" spans="1:26" x14ac:dyDescent="0.3">
      <c r="A122" t="s">
        <v>26</v>
      </c>
      <c r="B122" t="s">
        <v>27</v>
      </c>
      <c r="C122" s="3">
        <v>2020</v>
      </c>
      <c r="D122" s="3">
        <v>12</v>
      </c>
      <c r="E122" t="s">
        <v>28</v>
      </c>
      <c r="F122" t="s">
        <v>1259</v>
      </c>
      <c r="G122" s="2">
        <v>44004</v>
      </c>
      <c r="H122" s="2">
        <v>44004</v>
      </c>
      <c r="I122" s="3">
        <v>246</v>
      </c>
      <c r="J122" t="s">
        <v>124</v>
      </c>
      <c r="K122" t="s">
        <v>112</v>
      </c>
      <c r="L122" t="s">
        <v>152</v>
      </c>
      <c r="M122" t="s">
        <v>113</v>
      </c>
      <c r="P122" t="s">
        <v>26</v>
      </c>
      <c r="Q122" t="s">
        <v>722</v>
      </c>
      <c r="R122" t="s">
        <v>111</v>
      </c>
      <c r="S122" t="s">
        <v>65</v>
      </c>
      <c r="W122" s="4">
        <v>21943</v>
      </c>
      <c r="X122" t="s">
        <v>2005</v>
      </c>
      <c r="Y122" t="s">
        <v>2006</v>
      </c>
      <c r="Z122" t="s">
        <v>31</v>
      </c>
    </row>
    <row r="123" spans="1:26" x14ac:dyDescent="0.3">
      <c r="A123" t="s">
        <v>26</v>
      </c>
      <c r="B123" t="s">
        <v>27</v>
      </c>
      <c r="C123" s="3">
        <v>2020</v>
      </c>
      <c r="D123" s="3">
        <v>12</v>
      </c>
      <c r="E123" t="s">
        <v>28</v>
      </c>
      <c r="F123" t="s">
        <v>1259</v>
      </c>
      <c r="G123" s="2">
        <v>44004</v>
      </c>
      <c r="H123" s="2">
        <v>44004</v>
      </c>
      <c r="I123" s="3">
        <v>248</v>
      </c>
      <c r="J123" t="s">
        <v>124</v>
      </c>
      <c r="K123" t="s">
        <v>112</v>
      </c>
      <c r="L123" t="s">
        <v>152</v>
      </c>
      <c r="M123" t="s">
        <v>113</v>
      </c>
      <c r="P123" t="s">
        <v>26</v>
      </c>
      <c r="Q123" t="s">
        <v>722</v>
      </c>
      <c r="R123" t="s">
        <v>111</v>
      </c>
      <c r="S123" t="s">
        <v>155</v>
      </c>
      <c r="W123" s="4">
        <v>8244.84</v>
      </c>
      <c r="X123" t="s">
        <v>2009</v>
      </c>
      <c r="Y123" t="s">
        <v>2010</v>
      </c>
      <c r="Z123" t="s">
        <v>31</v>
      </c>
    </row>
    <row r="124" spans="1:26" x14ac:dyDescent="0.3">
      <c r="A124" t="s">
        <v>26</v>
      </c>
      <c r="B124" t="s">
        <v>27</v>
      </c>
      <c r="C124" s="3">
        <v>2020</v>
      </c>
      <c r="D124" s="3">
        <v>12</v>
      </c>
      <c r="E124" t="s">
        <v>28</v>
      </c>
      <c r="F124" t="s">
        <v>1259</v>
      </c>
      <c r="G124" s="2">
        <v>44004</v>
      </c>
      <c r="H124" s="2">
        <v>44004</v>
      </c>
      <c r="I124" s="3">
        <v>250</v>
      </c>
      <c r="J124" t="s">
        <v>124</v>
      </c>
      <c r="K124" t="s">
        <v>112</v>
      </c>
      <c r="L124" t="s">
        <v>152</v>
      </c>
      <c r="M124" t="s">
        <v>113</v>
      </c>
      <c r="P124" t="s">
        <v>26</v>
      </c>
      <c r="Q124" t="s">
        <v>722</v>
      </c>
      <c r="R124" t="s">
        <v>111</v>
      </c>
      <c r="S124" t="s">
        <v>143</v>
      </c>
      <c r="W124" s="4">
        <v>13345</v>
      </c>
      <c r="X124" t="s">
        <v>2011</v>
      </c>
      <c r="Y124" t="s">
        <v>2012</v>
      </c>
      <c r="Z124" t="s">
        <v>31</v>
      </c>
    </row>
    <row r="125" spans="1:26" x14ac:dyDescent="0.3">
      <c r="A125" t="s">
        <v>26</v>
      </c>
      <c r="B125" t="s">
        <v>27</v>
      </c>
      <c r="C125" s="3">
        <v>2020</v>
      </c>
      <c r="D125" s="3">
        <v>12</v>
      </c>
      <c r="E125" t="s">
        <v>28</v>
      </c>
      <c r="F125" t="s">
        <v>1259</v>
      </c>
      <c r="G125" s="2">
        <v>44004</v>
      </c>
      <c r="H125" s="2">
        <v>44004</v>
      </c>
      <c r="I125" s="3">
        <v>252</v>
      </c>
      <c r="J125" t="s">
        <v>124</v>
      </c>
      <c r="K125" t="s">
        <v>112</v>
      </c>
      <c r="L125" t="s">
        <v>152</v>
      </c>
      <c r="M125" t="s">
        <v>113</v>
      </c>
      <c r="P125" t="s">
        <v>26</v>
      </c>
      <c r="Q125" t="s">
        <v>722</v>
      </c>
      <c r="R125" t="s">
        <v>111</v>
      </c>
      <c r="S125" t="s">
        <v>148</v>
      </c>
      <c r="W125" s="4">
        <v>23785</v>
      </c>
      <c r="X125" t="s">
        <v>2021</v>
      </c>
      <c r="Y125" t="s">
        <v>2022</v>
      </c>
      <c r="Z125" t="s">
        <v>31</v>
      </c>
    </row>
    <row r="126" spans="1:26" x14ac:dyDescent="0.3">
      <c r="A126" t="s">
        <v>26</v>
      </c>
      <c r="B126" t="s">
        <v>27</v>
      </c>
      <c r="C126" s="3">
        <v>2020</v>
      </c>
      <c r="D126" s="3">
        <v>12</v>
      </c>
      <c r="E126" t="s">
        <v>28</v>
      </c>
      <c r="F126" t="s">
        <v>1259</v>
      </c>
      <c r="G126" s="2">
        <v>44004</v>
      </c>
      <c r="H126" s="2">
        <v>44004</v>
      </c>
      <c r="I126" s="3">
        <v>254</v>
      </c>
      <c r="J126" t="s">
        <v>124</v>
      </c>
      <c r="K126" t="s">
        <v>112</v>
      </c>
      <c r="L126" t="s">
        <v>152</v>
      </c>
      <c r="M126" t="s">
        <v>113</v>
      </c>
      <c r="P126" t="s">
        <v>26</v>
      </c>
      <c r="Q126" t="s">
        <v>722</v>
      </c>
      <c r="R126" t="s">
        <v>111</v>
      </c>
      <c r="S126" t="s">
        <v>123</v>
      </c>
      <c r="W126" s="4">
        <v>19820.25</v>
      </c>
      <c r="X126" t="s">
        <v>2023</v>
      </c>
      <c r="Y126" t="s">
        <v>2024</v>
      </c>
      <c r="Z126" t="s">
        <v>31</v>
      </c>
    </row>
    <row r="127" spans="1:26" x14ac:dyDescent="0.3">
      <c r="A127" t="s">
        <v>26</v>
      </c>
      <c r="B127" t="s">
        <v>27</v>
      </c>
      <c r="C127" s="3">
        <v>2020</v>
      </c>
      <c r="D127" s="3">
        <v>12</v>
      </c>
      <c r="E127" t="s">
        <v>28</v>
      </c>
      <c r="F127" t="s">
        <v>1259</v>
      </c>
      <c r="G127" s="2">
        <v>44004</v>
      </c>
      <c r="H127" s="2">
        <v>44004</v>
      </c>
      <c r="I127" s="3">
        <v>256</v>
      </c>
      <c r="J127" t="s">
        <v>124</v>
      </c>
      <c r="K127" t="s">
        <v>112</v>
      </c>
      <c r="L127" t="s">
        <v>152</v>
      </c>
      <c r="M127" t="s">
        <v>113</v>
      </c>
      <c r="P127" t="s">
        <v>26</v>
      </c>
      <c r="Q127" t="s">
        <v>722</v>
      </c>
      <c r="R127" t="s">
        <v>111</v>
      </c>
      <c r="S127" t="s">
        <v>726</v>
      </c>
      <c r="W127" s="4">
        <v>15270</v>
      </c>
      <c r="X127" t="s">
        <v>2025</v>
      </c>
      <c r="Y127" t="s">
        <v>2026</v>
      </c>
      <c r="Z127" t="s">
        <v>31</v>
      </c>
    </row>
    <row r="128" spans="1:26" x14ac:dyDescent="0.3">
      <c r="A128" t="s">
        <v>26</v>
      </c>
      <c r="B128" t="s">
        <v>27</v>
      </c>
      <c r="C128" s="3">
        <v>2020</v>
      </c>
      <c r="D128" s="3">
        <v>12</v>
      </c>
      <c r="E128" t="s">
        <v>28</v>
      </c>
      <c r="F128" t="s">
        <v>1259</v>
      </c>
      <c r="G128" s="2">
        <v>44004</v>
      </c>
      <c r="H128" s="2">
        <v>44004</v>
      </c>
      <c r="I128" s="3">
        <v>259</v>
      </c>
      <c r="J128" t="s">
        <v>124</v>
      </c>
      <c r="K128" t="s">
        <v>112</v>
      </c>
      <c r="L128" t="s">
        <v>152</v>
      </c>
      <c r="M128" t="s">
        <v>113</v>
      </c>
      <c r="P128" t="s">
        <v>26</v>
      </c>
      <c r="Q128" t="s">
        <v>722</v>
      </c>
      <c r="R128" t="s">
        <v>111</v>
      </c>
      <c r="S128" t="s">
        <v>123</v>
      </c>
      <c r="W128" s="4">
        <v>-19820.25</v>
      </c>
      <c r="X128" t="s">
        <v>2023</v>
      </c>
      <c r="Y128" t="s">
        <v>2024</v>
      </c>
      <c r="Z128" t="s">
        <v>31</v>
      </c>
    </row>
    <row r="129" spans="1:26" x14ac:dyDescent="0.3">
      <c r="W129" s="5">
        <f>SUM(W2:W128)</f>
        <v>1455007.4200000002</v>
      </c>
    </row>
    <row r="133" spans="1:26" x14ac:dyDescent="0.3">
      <c r="A133" t="s">
        <v>26</v>
      </c>
      <c r="B133" t="s">
        <v>27</v>
      </c>
      <c r="C133" s="3">
        <v>2021</v>
      </c>
      <c r="D133" s="3">
        <v>2</v>
      </c>
      <c r="E133" t="s">
        <v>28</v>
      </c>
      <c r="F133" t="s">
        <v>864</v>
      </c>
      <c r="G133" s="2">
        <v>44056</v>
      </c>
      <c r="H133" s="2">
        <v>44056</v>
      </c>
      <c r="I133" s="3">
        <v>284</v>
      </c>
      <c r="J133" t="s">
        <v>124</v>
      </c>
      <c r="K133" t="s">
        <v>112</v>
      </c>
      <c r="L133" t="s">
        <v>474</v>
      </c>
      <c r="M133" t="s">
        <v>113</v>
      </c>
      <c r="P133" t="s">
        <v>26</v>
      </c>
      <c r="Q133" t="s">
        <v>722</v>
      </c>
      <c r="R133" t="s">
        <v>111</v>
      </c>
      <c r="S133" t="s">
        <v>153</v>
      </c>
      <c r="W133" s="4">
        <v>539.47</v>
      </c>
      <c r="X133" t="s">
        <v>2027</v>
      </c>
      <c r="Y133" t="s">
        <v>783</v>
      </c>
      <c r="Z133" t="s">
        <v>31</v>
      </c>
    </row>
    <row r="134" spans="1:26" x14ac:dyDescent="0.3">
      <c r="A134" t="s">
        <v>26</v>
      </c>
      <c r="B134" t="s">
        <v>27</v>
      </c>
      <c r="C134" s="3">
        <v>2021</v>
      </c>
      <c r="D134" s="3">
        <v>2</v>
      </c>
      <c r="E134" t="s">
        <v>28</v>
      </c>
      <c r="F134" t="s">
        <v>864</v>
      </c>
      <c r="G134" s="2">
        <v>44056</v>
      </c>
      <c r="H134" s="2">
        <v>44056</v>
      </c>
      <c r="I134" s="3">
        <v>466</v>
      </c>
      <c r="J134" t="s">
        <v>124</v>
      </c>
      <c r="K134" t="s">
        <v>112</v>
      </c>
      <c r="L134" t="s">
        <v>152</v>
      </c>
      <c r="M134" t="s">
        <v>113</v>
      </c>
      <c r="P134" t="s">
        <v>26</v>
      </c>
      <c r="Q134" t="s">
        <v>722</v>
      </c>
      <c r="R134" t="s">
        <v>111</v>
      </c>
      <c r="S134" t="s">
        <v>95</v>
      </c>
      <c r="W134" s="4">
        <v>11121.25</v>
      </c>
      <c r="X134" t="s">
        <v>2028</v>
      </c>
      <c r="Y134" t="s">
        <v>2029</v>
      </c>
      <c r="Z134" t="s">
        <v>31</v>
      </c>
    </row>
    <row r="135" spans="1:26" x14ac:dyDescent="0.3">
      <c r="A135" t="s">
        <v>26</v>
      </c>
      <c r="B135" t="s">
        <v>27</v>
      </c>
      <c r="C135" s="3">
        <v>2021</v>
      </c>
      <c r="D135" s="3">
        <v>2</v>
      </c>
      <c r="E135" t="s">
        <v>28</v>
      </c>
      <c r="F135" t="s">
        <v>864</v>
      </c>
      <c r="G135" s="2">
        <v>44056</v>
      </c>
      <c r="H135" s="2">
        <v>44056</v>
      </c>
      <c r="I135" s="3">
        <v>468</v>
      </c>
      <c r="J135" t="s">
        <v>124</v>
      </c>
      <c r="K135" t="s">
        <v>112</v>
      </c>
      <c r="L135" t="s">
        <v>152</v>
      </c>
      <c r="M135" t="s">
        <v>113</v>
      </c>
      <c r="P135" t="s">
        <v>26</v>
      </c>
      <c r="Q135" t="s">
        <v>722</v>
      </c>
      <c r="R135" t="s">
        <v>111</v>
      </c>
      <c r="S135" t="s">
        <v>73</v>
      </c>
      <c r="W135" s="4">
        <v>19221.46</v>
      </c>
      <c r="X135" t="s">
        <v>2030</v>
      </c>
      <c r="Y135" t="s">
        <v>2031</v>
      </c>
      <c r="Z135" t="s">
        <v>31</v>
      </c>
    </row>
    <row r="136" spans="1:26" x14ac:dyDescent="0.3">
      <c r="A136" t="s">
        <v>26</v>
      </c>
      <c r="B136" t="s">
        <v>27</v>
      </c>
      <c r="C136" s="3">
        <v>2021</v>
      </c>
      <c r="D136" s="3">
        <v>2</v>
      </c>
      <c r="E136" t="s">
        <v>28</v>
      </c>
      <c r="F136" t="s">
        <v>864</v>
      </c>
      <c r="G136" s="2">
        <v>44056</v>
      </c>
      <c r="H136" s="2">
        <v>44056</v>
      </c>
      <c r="I136" s="3">
        <v>479</v>
      </c>
      <c r="J136" t="s">
        <v>124</v>
      </c>
      <c r="K136" t="s">
        <v>112</v>
      </c>
      <c r="L136" t="s">
        <v>152</v>
      </c>
      <c r="M136" t="s">
        <v>113</v>
      </c>
      <c r="P136" t="s">
        <v>26</v>
      </c>
      <c r="Q136" t="s">
        <v>722</v>
      </c>
      <c r="R136" t="s">
        <v>111</v>
      </c>
      <c r="S136" t="s">
        <v>150</v>
      </c>
      <c r="W136" s="4">
        <v>15557.5</v>
      </c>
      <c r="X136" t="s">
        <v>2032</v>
      </c>
      <c r="Y136" t="s">
        <v>2033</v>
      </c>
      <c r="Z136" t="s">
        <v>31</v>
      </c>
    </row>
    <row r="137" spans="1:26" x14ac:dyDescent="0.3">
      <c r="A137" t="s">
        <v>26</v>
      </c>
      <c r="B137" t="s">
        <v>27</v>
      </c>
      <c r="C137" s="3">
        <v>2021</v>
      </c>
      <c r="D137" s="3">
        <v>2</v>
      </c>
      <c r="E137" t="s">
        <v>28</v>
      </c>
      <c r="F137" t="s">
        <v>866</v>
      </c>
      <c r="G137" s="2">
        <v>44057</v>
      </c>
      <c r="H137" s="2">
        <v>44057</v>
      </c>
      <c r="I137" s="3">
        <v>82</v>
      </c>
      <c r="J137" t="s">
        <v>124</v>
      </c>
      <c r="K137" t="s">
        <v>112</v>
      </c>
      <c r="L137" t="s">
        <v>152</v>
      </c>
      <c r="M137" t="s">
        <v>113</v>
      </c>
      <c r="P137" t="s">
        <v>26</v>
      </c>
      <c r="Q137" t="s">
        <v>722</v>
      </c>
      <c r="R137" t="s">
        <v>111</v>
      </c>
      <c r="S137" t="s">
        <v>145</v>
      </c>
      <c r="W137" s="4">
        <v>14972</v>
      </c>
      <c r="X137" t="s">
        <v>2034</v>
      </c>
      <c r="Y137" t="s">
        <v>1972</v>
      </c>
      <c r="Z137" t="s">
        <v>31</v>
      </c>
    </row>
    <row r="138" spans="1:26" x14ac:dyDescent="0.3">
      <c r="A138" t="s">
        <v>26</v>
      </c>
      <c r="B138" t="s">
        <v>27</v>
      </c>
      <c r="C138" s="3">
        <v>2021</v>
      </c>
      <c r="D138" s="3">
        <v>2</v>
      </c>
      <c r="E138" t="s">
        <v>28</v>
      </c>
      <c r="F138" t="s">
        <v>870</v>
      </c>
      <c r="G138" s="2">
        <v>44071</v>
      </c>
      <c r="H138" s="2">
        <v>44071</v>
      </c>
      <c r="I138" s="3">
        <v>467</v>
      </c>
      <c r="J138" t="s">
        <v>124</v>
      </c>
      <c r="K138" t="s">
        <v>112</v>
      </c>
      <c r="L138" t="s">
        <v>152</v>
      </c>
      <c r="M138" t="s">
        <v>113</v>
      </c>
      <c r="P138" t="s">
        <v>26</v>
      </c>
      <c r="Q138" t="s">
        <v>722</v>
      </c>
      <c r="R138" t="s">
        <v>111</v>
      </c>
      <c r="S138" t="s">
        <v>575</v>
      </c>
      <c r="W138" s="4">
        <v>4055.11</v>
      </c>
      <c r="X138" t="s">
        <v>2035</v>
      </c>
      <c r="Y138" t="s">
        <v>576</v>
      </c>
      <c r="Z138" t="s">
        <v>31</v>
      </c>
    </row>
    <row r="139" spans="1:26" x14ac:dyDescent="0.3">
      <c r="A139" t="s">
        <v>26</v>
      </c>
      <c r="B139" t="s">
        <v>27</v>
      </c>
      <c r="C139" s="3">
        <v>2021</v>
      </c>
      <c r="D139" s="3">
        <v>2</v>
      </c>
      <c r="E139" t="s">
        <v>28</v>
      </c>
      <c r="F139" t="s">
        <v>870</v>
      </c>
      <c r="G139" s="2">
        <v>44071</v>
      </c>
      <c r="H139" s="2">
        <v>44071</v>
      </c>
      <c r="I139" s="3">
        <v>474</v>
      </c>
      <c r="J139" t="s">
        <v>124</v>
      </c>
      <c r="K139" t="s">
        <v>112</v>
      </c>
      <c r="L139" t="s">
        <v>152</v>
      </c>
      <c r="M139" t="s">
        <v>113</v>
      </c>
      <c r="P139" t="s">
        <v>26</v>
      </c>
      <c r="Q139" t="s">
        <v>722</v>
      </c>
      <c r="R139" t="s">
        <v>111</v>
      </c>
      <c r="S139" t="s">
        <v>157</v>
      </c>
      <c r="W139" s="4">
        <v>3129.8</v>
      </c>
      <c r="X139" t="s">
        <v>2036</v>
      </c>
      <c r="Y139" t="s">
        <v>366</v>
      </c>
      <c r="Z139" t="s">
        <v>31</v>
      </c>
    </row>
    <row r="140" spans="1:26" x14ac:dyDescent="0.3">
      <c r="W140" s="5">
        <f>SUM(W133:W139)</f>
        <v>68596.59</v>
      </c>
    </row>
    <row r="143" spans="1:26" x14ac:dyDescent="0.3">
      <c r="A143" t="s">
        <v>26</v>
      </c>
      <c r="B143" t="s">
        <v>27</v>
      </c>
      <c r="C143" s="3">
        <v>2021</v>
      </c>
      <c r="D143" s="3">
        <v>4</v>
      </c>
      <c r="E143" t="s">
        <v>28</v>
      </c>
      <c r="F143" t="s">
        <v>900</v>
      </c>
      <c r="G143" s="2">
        <v>44132</v>
      </c>
      <c r="H143" s="2">
        <v>44132</v>
      </c>
      <c r="I143" s="3">
        <v>143</v>
      </c>
      <c r="J143" t="s">
        <v>124</v>
      </c>
      <c r="K143" t="s">
        <v>112</v>
      </c>
      <c r="L143" t="s">
        <v>474</v>
      </c>
      <c r="M143" t="s">
        <v>113</v>
      </c>
      <c r="P143" t="s">
        <v>26</v>
      </c>
      <c r="Q143" t="s">
        <v>722</v>
      </c>
      <c r="R143" t="s">
        <v>111</v>
      </c>
      <c r="S143" t="s">
        <v>148</v>
      </c>
      <c r="W143" s="4">
        <v>25140.75</v>
      </c>
      <c r="X143" t="s">
        <v>2037</v>
      </c>
      <c r="Y143" t="s">
        <v>2038</v>
      </c>
      <c r="Z143" t="s">
        <v>31</v>
      </c>
    </row>
    <row r="144" spans="1:26" x14ac:dyDescent="0.3">
      <c r="A144" t="s">
        <v>26</v>
      </c>
      <c r="B144" t="s">
        <v>27</v>
      </c>
      <c r="C144" s="3">
        <v>2021</v>
      </c>
      <c r="D144" s="3">
        <v>4</v>
      </c>
      <c r="E144" t="s">
        <v>28</v>
      </c>
      <c r="F144" t="s">
        <v>900</v>
      </c>
      <c r="G144" s="2">
        <v>44132</v>
      </c>
      <c r="H144" s="2">
        <v>44132</v>
      </c>
      <c r="I144" s="3">
        <v>152</v>
      </c>
      <c r="J144" t="s">
        <v>2039</v>
      </c>
      <c r="K144" t="s">
        <v>112</v>
      </c>
      <c r="L144" t="s">
        <v>474</v>
      </c>
      <c r="M144" t="s">
        <v>113</v>
      </c>
      <c r="P144" t="s">
        <v>26</v>
      </c>
      <c r="Q144" t="s">
        <v>722</v>
      </c>
      <c r="R144" t="s">
        <v>111</v>
      </c>
      <c r="S144" t="s">
        <v>97</v>
      </c>
      <c r="W144" s="4">
        <v>11582.08</v>
      </c>
      <c r="X144" t="s">
        <v>2040</v>
      </c>
      <c r="Y144" t="s">
        <v>2041</v>
      </c>
      <c r="Z144" t="s">
        <v>31</v>
      </c>
    </row>
    <row r="145" spans="1:26" x14ac:dyDescent="0.3">
      <c r="A145" t="s">
        <v>26</v>
      </c>
      <c r="B145" t="s">
        <v>27</v>
      </c>
      <c r="C145" s="3">
        <v>2021</v>
      </c>
      <c r="D145" s="3">
        <v>4</v>
      </c>
      <c r="E145" t="s">
        <v>28</v>
      </c>
      <c r="F145" t="s">
        <v>900</v>
      </c>
      <c r="G145" s="2">
        <v>44132</v>
      </c>
      <c r="H145" s="2">
        <v>44132</v>
      </c>
      <c r="I145" s="3">
        <v>231</v>
      </c>
      <c r="J145" t="s">
        <v>124</v>
      </c>
      <c r="K145" t="s">
        <v>112</v>
      </c>
      <c r="L145" t="s">
        <v>474</v>
      </c>
      <c r="M145" t="s">
        <v>113</v>
      </c>
      <c r="P145" t="s">
        <v>26</v>
      </c>
      <c r="Q145" t="s">
        <v>722</v>
      </c>
      <c r="R145" t="s">
        <v>111</v>
      </c>
      <c r="S145" t="s">
        <v>46</v>
      </c>
      <c r="W145" s="4">
        <v>5441.45</v>
      </c>
      <c r="X145" t="s">
        <v>2042</v>
      </c>
      <c r="Y145" t="s">
        <v>2043</v>
      </c>
      <c r="Z145" t="s">
        <v>31</v>
      </c>
    </row>
    <row r="146" spans="1:26" x14ac:dyDescent="0.3">
      <c r="A146" t="s">
        <v>26</v>
      </c>
      <c r="B146" t="s">
        <v>27</v>
      </c>
      <c r="C146" s="3">
        <v>2021</v>
      </c>
      <c r="D146" s="3">
        <v>4</v>
      </c>
      <c r="E146" t="s">
        <v>28</v>
      </c>
      <c r="F146" t="s">
        <v>900</v>
      </c>
      <c r="G146" s="2">
        <v>44132</v>
      </c>
      <c r="H146" s="2">
        <v>44132</v>
      </c>
      <c r="I146" s="3">
        <v>233</v>
      </c>
      <c r="J146" t="s">
        <v>124</v>
      </c>
      <c r="K146" t="s">
        <v>112</v>
      </c>
      <c r="L146" t="s">
        <v>152</v>
      </c>
      <c r="M146" t="s">
        <v>113</v>
      </c>
      <c r="P146" t="s">
        <v>26</v>
      </c>
      <c r="Q146" t="s">
        <v>722</v>
      </c>
      <c r="R146" t="s">
        <v>111</v>
      </c>
      <c r="S146" t="s">
        <v>95</v>
      </c>
      <c r="W146" s="4">
        <v>12156.25</v>
      </c>
      <c r="X146" t="s">
        <v>2044</v>
      </c>
      <c r="Y146" t="s">
        <v>2045</v>
      </c>
      <c r="Z146" t="s">
        <v>31</v>
      </c>
    </row>
    <row r="147" spans="1:26" x14ac:dyDescent="0.3">
      <c r="A147" t="s">
        <v>26</v>
      </c>
      <c r="B147" t="s">
        <v>27</v>
      </c>
      <c r="C147" s="3">
        <v>2021</v>
      </c>
      <c r="D147" s="3">
        <v>4</v>
      </c>
      <c r="E147" t="s">
        <v>28</v>
      </c>
      <c r="F147" t="s">
        <v>900</v>
      </c>
      <c r="G147" s="2">
        <v>44132</v>
      </c>
      <c r="H147" s="2">
        <v>44132</v>
      </c>
      <c r="I147" s="3">
        <v>235</v>
      </c>
      <c r="J147" t="s">
        <v>124</v>
      </c>
      <c r="K147" t="s">
        <v>112</v>
      </c>
      <c r="L147" t="s">
        <v>152</v>
      </c>
      <c r="M147" t="s">
        <v>113</v>
      </c>
      <c r="P147" t="s">
        <v>26</v>
      </c>
      <c r="Q147" t="s">
        <v>722</v>
      </c>
      <c r="R147" t="s">
        <v>111</v>
      </c>
      <c r="S147" t="s">
        <v>123</v>
      </c>
      <c r="W147" s="4">
        <v>20756.98</v>
      </c>
      <c r="X147" t="s">
        <v>2046</v>
      </c>
      <c r="Y147" t="s">
        <v>2047</v>
      </c>
      <c r="Z147" t="s">
        <v>31</v>
      </c>
    </row>
    <row r="148" spans="1:26" x14ac:dyDescent="0.3">
      <c r="A148" t="s">
        <v>26</v>
      </c>
      <c r="B148" t="s">
        <v>27</v>
      </c>
      <c r="C148" s="3">
        <v>2021</v>
      </c>
      <c r="D148" s="3">
        <v>4</v>
      </c>
      <c r="E148" t="s">
        <v>28</v>
      </c>
      <c r="F148" t="s">
        <v>900</v>
      </c>
      <c r="G148" s="2">
        <v>44132</v>
      </c>
      <c r="H148" s="2">
        <v>44132</v>
      </c>
      <c r="I148" s="3">
        <v>244</v>
      </c>
      <c r="J148" t="s">
        <v>124</v>
      </c>
      <c r="K148" t="s">
        <v>112</v>
      </c>
      <c r="L148" t="s">
        <v>152</v>
      </c>
      <c r="M148" t="s">
        <v>113</v>
      </c>
      <c r="P148" t="s">
        <v>26</v>
      </c>
      <c r="Q148" t="s">
        <v>722</v>
      </c>
      <c r="R148" t="s">
        <v>111</v>
      </c>
      <c r="S148" t="s">
        <v>35</v>
      </c>
      <c r="W148" s="4">
        <v>11613.8</v>
      </c>
      <c r="X148" t="s">
        <v>2048</v>
      </c>
      <c r="Y148" t="s">
        <v>2049</v>
      </c>
      <c r="Z148" t="s">
        <v>31</v>
      </c>
    </row>
    <row r="149" spans="1:26" x14ac:dyDescent="0.3">
      <c r="A149" t="s">
        <v>26</v>
      </c>
      <c r="B149" t="s">
        <v>27</v>
      </c>
      <c r="C149" s="3">
        <v>2021</v>
      </c>
      <c r="D149" s="3">
        <v>4</v>
      </c>
      <c r="E149" t="s">
        <v>28</v>
      </c>
      <c r="F149" t="s">
        <v>900</v>
      </c>
      <c r="G149" s="2">
        <v>44132</v>
      </c>
      <c r="H149" s="2">
        <v>44132</v>
      </c>
      <c r="I149" s="3">
        <v>246</v>
      </c>
      <c r="J149" t="s">
        <v>124</v>
      </c>
      <c r="K149" t="s">
        <v>112</v>
      </c>
      <c r="L149" t="s">
        <v>152</v>
      </c>
      <c r="M149" t="s">
        <v>113</v>
      </c>
      <c r="P149" t="s">
        <v>26</v>
      </c>
      <c r="Q149" t="s">
        <v>722</v>
      </c>
      <c r="R149" t="s">
        <v>111</v>
      </c>
      <c r="S149" t="s">
        <v>133</v>
      </c>
      <c r="W149" s="4">
        <v>15837.87</v>
      </c>
      <c r="X149" t="s">
        <v>2050</v>
      </c>
      <c r="Y149" t="s">
        <v>2051</v>
      </c>
      <c r="Z149" t="s">
        <v>31</v>
      </c>
    </row>
    <row r="150" spans="1:26" x14ac:dyDescent="0.3">
      <c r="A150" t="s">
        <v>26</v>
      </c>
      <c r="B150" t="s">
        <v>27</v>
      </c>
      <c r="C150" s="3">
        <v>2021</v>
      </c>
      <c r="D150" s="3">
        <v>4</v>
      </c>
      <c r="E150" t="s">
        <v>28</v>
      </c>
      <c r="F150" t="s">
        <v>900</v>
      </c>
      <c r="G150" s="2">
        <v>44132</v>
      </c>
      <c r="H150" s="2">
        <v>44132</v>
      </c>
      <c r="I150" s="3">
        <v>253</v>
      </c>
      <c r="J150" t="s">
        <v>124</v>
      </c>
      <c r="K150" t="s">
        <v>112</v>
      </c>
      <c r="L150" t="s">
        <v>152</v>
      </c>
      <c r="M150" t="s">
        <v>113</v>
      </c>
      <c r="P150" t="s">
        <v>26</v>
      </c>
      <c r="Q150" t="s">
        <v>722</v>
      </c>
      <c r="R150" t="s">
        <v>111</v>
      </c>
      <c r="S150" t="s">
        <v>143</v>
      </c>
      <c r="W150" s="4">
        <v>18127.919999999998</v>
      </c>
      <c r="X150" t="s">
        <v>2052</v>
      </c>
      <c r="Y150" t="s">
        <v>2053</v>
      </c>
      <c r="Z150" t="s">
        <v>31</v>
      </c>
    </row>
    <row r="151" spans="1:26" x14ac:dyDescent="0.3">
      <c r="A151" t="s">
        <v>26</v>
      </c>
      <c r="B151" t="s">
        <v>27</v>
      </c>
      <c r="C151" s="3">
        <v>2021</v>
      </c>
      <c r="D151" s="3">
        <v>4</v>
      </c>
      <c r="E151" t="s">
        <v>28</v>
      </c>
      <c r="F151" t="s">
        <v>923</v>
      </c>
      <c r="G151" s="2">
        <v>44134</v>
      </c>
      <c r="H151" s="2">
        <v>44134</v>
      </c>
      <c r="I151" s="3">
        <v>75</v>
      </c>
      <c r="J151" t="s">
        <v>124</v>
      </c>
      <c r="K151" t="s">
        <v>112</v>
      </c>
      <c r="L151" t="s">
        <v>152</v>
      </c>
      <c r="M151" t="s">
        <v>113</v>
      </c>
      <c r="P151" t="s">
        <v>26</v>
      </c>
      <c r="Q151" t="s">
        <v>722</v>
      </c>
      <c r="R151" t="s">
        <v>111</v>
      </c>
      <c r="S151" t="s">
        <v>150</v>
      </c>
      <c r="W151" s="4">
        <v>14922</v>
      </c>
      <c r="X151" t="s">
        <v>2054</v>
      </c>
      <c r="Y151" t="s">
        <v>2055</v>
      </c>
      <c r="Z151" t="s">
        <v>31</v>
      </c>
    </row>
    <row r="152" spans="1:26" x14ac:dyDescent="0.3">
      <c r="A152" t="s">
        <v>26</v>
      </c>
      <c r="B152" t="s">
        <v>27</v>
      </c>
      <c r="C152" s="3">
        <v>2021</v>
      </c>
      <c r="D152" s="3">
        <v>5</v>
      </c>
      <c r="E152" t="s">
        <v>28</v>
      </c>
      <c r="F152" t="s">
        <v>932</v>
      </c>
      <c r="G152" s="2">
        <v>44148</v>
      </c>
      <c r="H152" s="2">
        <v>44148</v>
      </c>
      <c r="I152" s="3">
        <v>98</v>
      </c>
      <c r="J152" t="s">
        <v>124</v>
      </c>
      <c r="K152" t="s">
        <v>112</v>
      </c>
      <c r="L152" t="s">
        <v>152</v>
      </c>
      <c r="M152" t="s">
        <v>113</v>
      </c>
      <c r="P152" t="s">
        <v>26</v>
      </c>
      <c r="Q152" t="s">
        <v>722</v>
      </c>
      <c r="R152" t="s">
        <v>111</v>
      </c>
      <c r="S152" t="s">
        <v>725</v>
      </c>
      <c r="W152" s="4">
        <v>8588</v>
      </c>
      <c r="X152" t="s">
        <v>2056</v>
      </c>
      <c r="Y152" t="s">
        <v>2057</v>
      </c>
      <c r="Z152" t="s">
        <v>31</v>
      </c>
    </row>
    <row r="153" spans="1:26" x14ac:dyDescent="0.3">
      <c r="A153" t="s">
        <v>26</v>
      </c>
      <c r="B153" t="s">
        <v>27</v>
      </c>
      <c r="C153" s="3">
        <v>2021</v>
      </c>
      <c r="D153" s="3">
        <v>5</v>
      </c>
      <c r="E153" t="s">
        <v>28</v>
      </c>
      <c r="F153" t="s">
        <v>932</v>
      </c>
      <c r="G153" s="2">
        <v>44148</v>
      </c>
      <c r="H153" s="2">
        <v>44148</v>
      </c>
      <c r="I153" s="3">
        <v>100</v>
      </c>
      <c r="J153" t="s">
        <v>124</v>
      </c>
      <c r="K153" t="s">
        <v>112</v>
      </c>
      <c r="L153" t="s">
        <v>152</v>
      </c>
      <c r="M153" t="s">
        <v>113</v>
      </c>
      <c r="P153" t="s">
        <v>26</v>
      </c>
      <c r="Q153" t="s">
        <v>722</v>
      </c>
      <c r="R153" t="s">
        <v>111</v>
      </c>
      <c r="S153" t="s">
        <v>726</v>
      </c>
      <c r="W153" s="4">
        <v>10356</v>
      </c>
      <c r="X153" t="s">
        <v>2058</v>
      </c>
      <c r="Y153" t="s">
        <v>2059</v>
      </c>
      <c r="Z153" t="s">
        <v>31</v>
      </c>
    </row>
    <row r="154" spans="1:26" x14ac:dyDescent="0.3">
      <c r="A154" t="s">
        <v>26</v>
      </c>
      <c r="B154" t="s">
        <v>27</v>
      </c>
      <c r="C154" s="3">
        <v>2021</v>
      </c>
      <c r="D154" s="3">
        <v>5</v>
      </c>
      <c r="E154" t="s">
        <v>28</v>
      </c>
      <c r="F154" t="s">
        <v>932</v>
      </c>
      <c r="G154" s="2">
        <v>44148</v>
      </c>
      <c r="H154" s="2">
        <v>44148</v>
      </c>
      <c r="I154" s="3">
        <v>102</v>
      </c>
      <c r="J154" t="s">
        <v>124</v>
      </c>
      <c r="K154" t="s">
        <v>112</v>
      </c>
      <c r="L154" t="s">
        <v>152</v>
      </c>
      <c r="M154" t="s">
        <v>113</v>
      </c>
      <c r="P154" t="s">
        <v>26</v>
      </c>
      <c r="Q154" t="s">
        <v>722</v>
      </c>
      <c r="R154" t="s">
        <v>111</v>
      </c>
      <c r="S154" t="s">
        <v>151</v>
      </c>
      <c r="W154" s="4">
        <v>13688</v>
      </c>
      <c r="X154" t="s">
        <v>2060</v>
      </c>
      <c r="Y154" t="s">
        <v>2061</v>
      </c>
      <c r="Z154" t="s">
        <v>31</v>
      </c>
    </row>
    <row r="155" spans="1:26" x14ac:dyDescent="0.3">
      <c r="A155" t="s">
        <v>26</v>
      </c>
      <c r="B155" t="s">
        <v>27</v>
      </c>
      <c r="C155" s="3">
        <v>2021</v>
      </c>
      <c r="D155" s="3">
        <v>5</v>
      </c>
      <c r="E155" t="s">
        <v>28</v>
      </c>
      <c r="F155" t="s">
        <v>932</v>
      </c>
      <c r="G155" s="2">
        <v>44148</v>
      </c>
      <c r="H155" s="2">
        <v>44148</v>
      </c>
      <c r="I155" s="3">
        <v>114</v>
      </c>
      <c r="J155" t="s">
        <v>124</v>
      </c>
      <c r="K155" t="s">
        <v>112</v>
      </c>
      <c r="L155" t="s">
        <v>152</v>
      </c>
      <c r="M155" t="s">
        <v>113</v>
      </c>
      <c r="P155" t="s">
        <v>26</v>
      </c>
      <c r="Q155" t="s">
        <v>722</v>
      </c>
      <c r="R155" t="s">
        <v>111</v>
      </c>
      <c r="S155" t="s">
        <v>575</v>
      </c>
      <c r="W155" s="4">
        <v>5517.97</v>
      </c>
      <c r="X155" t="s">
        <v>2062</v>
      </c>
      <c r="Y155" t="s">
        <v>2063</v>
      </c>
      <c r="Z155" t="s">
        <v>31</v>
      </c>
    </row>
    <row r="156" spans="1:26" x14ac:dyDescent="0.3">
      <c r="A156" t="s">
        <v>26</v>
      </c>
      <c r="B156" t="s">
        <v>27</v>
      </c>
      <c r="C156" s="3">
        <v>2021</v>
      </c>
      <c r="D156" s="3">
        <v>5</v>
      </c>
      <c r="E156" t="s">
        <v>28</v>
      </c>
      <c r="F156" t="s">
        <v>950</v>
      </c>
      <c r="G156" s="2">
        <v>44152</v>
      </c>
      <c r="H156" s="2">
        <v>44152</v>
      </c>
      <c r="I156" s="3">
        <v>208</v>
      </c>
      <c r="J156" t="s">
        <v>124</v>
      </c>
      <c r="K156" t="s">
        <v>112</v>
      </c>
      <c r="L156" t="s">
        <v>474</v>
      </c>
      <c r="M156" t="s">
        <v>113</v>
      </c>
      <c r="P156" t="s">
        <v>26</v>
      </c>
      <c r="Q156" t="s">
        <v>722</v>
      </c>
      <c r="R156" t="s">
        <v>111</v>
      </c>
      <c r="S156" t="s">
        <v>153</v>
      </c>
      <c r="W156" s="4">
        <v>5792.29</v>
      </c>
      <c r="X156" t="s">
        <v>2064</v>
      </c>
      <c r="Y156" t="s">
        <v>2065</v>
      </c>
      <c r="Z156" t="s">
        <v>31</v>
      </c>
    </row>
    <row r="157" spans="1:26" x14ac:dyDescent="0.3">
      <c r="A157" t="s">
        <v>26</v>
      </c>
      <c r="B157" t="s">
        <v>27</v>
      </c>
      <c r="C157" s="3">
        <v>2021</v>
      </c>
      <c r="D157" s="3">
        <v>5</v>
      </c>
      <c r="E157" t="s">
        <v>28</v>
      </c>
      <c r="F157" t="s">
        <v>950</v>
      </c>
      <c r="G157" s="2">
        <v>44152</v>
      </c>
      <c r="H157" s="2">
        <v>44152</v>
      </c>
      <c r="I157" s="3">
        <v>230</v>
      </c>
      <c r="J157" t="s">
        <v>124</v>
      </c>
      <c r="K157" t="s">
        <v>112</v>
      </c>
      <c r="L157" t="s">
        <v>474</v>
      </c>
      <c r="M157" t="s">
        <v>113</v>
      </c>
      <c r="P157" t="s">
        <v>26</v>
      </c>
      <c r="Q157" t="s">
        <v>722</v>
      </c>
      <c r="R157" t="s">
        <v>111</v>
      </c>
      <c r="S157" t="s">
        <v>64</v>
      </c>
      <c r="W157" s="4">
        <v>9987.75</v>
      </c>
      <c r="X157" t="s">
        <v>2066</v>
      </c>
      <c r="Y157" t="s">
        <v>2067</v>
      </c>
      <c r="Z157" t="s">
        <v>31</v>
      </c>
    </row>
    <row r="158" spans="1:26" x14ac:dyDescent="0.3">
      <c r="A158" t="s">
        <v>26</v>
      </c>
      <c r="B158" t="s">
        <v>27</v>
      </c>
      <c r="C158" s="3">
        <v>2021</v>
      </c>
      <c r="D158" s="3">
        <v>5</v>
      </c>
      <c r="E158" t="s">
        <v>28</v>
      </c>
      <c r="F158" t="s">
        <v>950</v>
      </c>
      <c r="G158" s="2">
        <v>44152</v>
      </c>
      <c r="H158" s="2">
        <v>44152</v>
      </c>
      <c r="I158" s="3">
        <v>281</v>
      </c>
      <c r="J158" t="s">
        <v>124</v>
      </c>
      <c r="K158" t="s">
        <v>112</v>
      </c>
      <c r="L158" t="s">
        <v>152</v>
      </c>
      <c r="M158" t="s">
        <v>113</v>
      </c>
      <c r="P158" t="s">
        <v>26</v>
      </c>
      <c r="Q158" t="s">
        <v>722</v>
      </c>
      <c r="R158" t="s">
        <v>111</v>
      </c>
      <c r="S158" t="s">
        <v>132</v>
      </c>
      <c r="W158" s="4">
        <v>10515</v>
      </c>
      <c r="X158" t="s">
        <v>2068</v>
      </c>
      <c r="Y158" t="s">
        <v>2069</v>
      </c>
      <c r="Z158" t="s">
        <v>31</v>
      </c>
    </row>
    <row r="159" spans="1:26" x14ac:dyDescent="0.3">
      <c r="A159" t="s">
        <v>26</v>
      </c>
      <c r="B159" t="s">
        <v>27</v>
      </c>
      <c r="C159" s="3">
        <v>2021</v>
      </c>
      <c r="D159" s="3">
        <v>5</v>
      </c>
      <c r="E159" t="s">
        <v>28</v>
      </c>
      <c r="F159" t="s">
        <v>950</v>
      </c>
      <c r="G159" s="2">
        <v>44152</v>
      </c>
      <c r="H159" s="2">
        <v>44152</v>
      </c>
      <c r="I159" s="3">
        <v>289</v>
      </c>
      <c r="J159" t="s">
        <v>124</v>
      </c>
      <c r="K159" t="s">
        <v>112</v>
      </c>
      <c r="L159" t="s">
        <v>152</v>
      </c>
      <c r="M159" t="s">
        <v>113</v>
      </c>
      <c r="P159" t="s">
        <v>26</v>
      </c>
      <c r="Q159" t="s">
        <v>722</v>
      </c>
      <c r="R159" t="s">
        <v>111</v>
      </c>
      <c r="S159" t="s">
        <v>65</v>
      </c>
      <c r="W159" s="4">
        <v>23922</v>
      </c>
      <c r="X159" t="s">
        <v>2070</v>
      </c>
      <c r="Y159" t="s">
        <v>2071</v>
      </c>
      <c r="Z159" t="s">
        <v>31</v>
      </c>
    </row>
    <row r="160" spans="1:26" x14ac:dyDescent="0.3">
      <c r="A160" t="s">
        <v>26</v>
      </c>
      <c r="B160" t="s">
        <v>27</v>
      </c>
      <c r="C160" s="3">
        <v>2021</v>
      </c>
      <c r="D160" s="3">
        <v>5</v>
      </c>
      <c r="E160" t="s">
        <v>28</v>
      </c>
      <c r="F160" t="s">
        <v>950</v>
      </c>
      <c r="G160" s="2">
        <v>44152</v>
      </c>
      <c r="H160" s="2">
        <v>44152</v>
      </c>
      <c r="I160" s="3">
        <v>291</v>
      </c>
      <c r="J160" t="s">
        <v>124</v>
      </c>
      <c r="K160" t="s">
        <v>112</v>
      </c>
      <c r="L160" t="s">
        <v>152</v>
      </c>
      <c r="M160" t="s">
        <v>113</v>
      </c>
      <c r="P160" t="s">
        <v>26</v>
      </c>
      <c r="Q160" t="s">
        <v>722</v>
      </c>
      <c r="R160" t="s">
        <v>111</v>
      </c>
      <c r="S160" t="s">
        <v>145</v>
      </c>
      <c r="W160" s="4">
        <v>21427.46</v>
      </c>
      <c r="X160" t="s">
        <v>2072</v>
      </c>
      <c r="Y160" t="s">
        <v>2073</v>
      </c>
      <c r="Z160" t="s">
        <v>31</v>
      </c>
    </row>
    <row r="161" spans="1:26" x14ac:dyDescent="0.3">
      <c r="A161" t="s">
        <v>26</v>
      </c>
      <c r="B161" t="s">
        <v>27</v>
      </c>
      <c r="C161" s="3">
        <v>2021</v>
      </c>
      <c r="D161" s="3">
        <v>5</v>
      </c>
      <c r="E161" t="s">
        <v>28</v>
      </c>
      <c r="F161" t="s">
        <v>950</v>
      </c>
      <c r="G161" s="2">
        <v>44152</v>
      </c>
      <c r="H161" s="2">
        <v>44152</v>
      </c>
      <c r="I161" s="3">
        <v>293</v>
      </c>
      <c r="J161" t="s">
        <v>124</v>
      </c>
      <c r="K161" t="s">
        <v>112</v>
      </c>
      <c r="L161" t="s">
        <v>152</v>
      </c>
      <c r="M161" t="s">
        <v>113</v>
      </c>
      <c r="P161" t="s">
        <v>26</v>
      </c>
      <c r="Q161" t="s">
        <v>722</v>
      </c>
      <c r="R161" t="s">
        <v>111</v>
      </c>
      <c r="S161" t="s">
        <v>143</v>
      </c>
      <c r="W161" s="4">
        <v>14828.25</v>
      </c>
      <c r="X161" t="s">
        <v>2074</v>
      </c>
      <c r="Y161" t="s">
        <v>2075</v>
      </c>
      <c r="Z161" t="s">
        <v>31</v>
      </c>
    </row>
    <row r="162" spans="1:26" x14ac:dyDescent="0.3">
      <c r="A162" t="s">
        <v>26</v>
      </c>
      <c r="B162" t="s">
        <v>27</v>
      </c>
      <c r="C162" s="3">
        <v>2021</v>
      </c>
      <c r="D162" s="3">
        <v>5</v>
      </c>
      <c r="E162" t="s">
        <v>28</v>
      </c>
      <c r="F162" t="s">
        <v>950</v>
      </c>
      <c r="G162" s="2">
        <v>44152</v>
      </c>
      <c r="H162" s="2">
        <v>44152</v>
      </c>
      <c r="I162" s="3">
        <v>305</v>
      </c>
      <c r="J162" t="s">
        <v>124</v>
      </c>
      <c r="K162" t="s">
        <v>112</v>
      </c>
      <c r="L162" t="s">
        <v>152</v>
      </c>
      <c r="M162" t="s">
        <v>113</v>
      </c>
      <c r="P162" t="s">
        <v>26</v>
      </c>
      <c r="Q162" t="s">
        <v>722</v>
      </c>
      <c r="R162" t="s">
        <v>111</v>
      </c>
      <c r="S162" t="s">
        <v>156</v>
      </c>
      <c r="W162" s="4">
        <v>21203.25</v>
      </c>
      <c r="X162" t="s">
        <v>2076</v>
      </c>
      <c r="Y162" t="s">
        <v>2077</v>
      </c>
      <c r="Z162" t="s">
        <v>31</v>
      </c>
    </row>
    <row r="163" spans="1:26" x14ac:dyDescent="0.3">
      <c r="A163" t="s">
        <v>26</v>
      </c>
      <c r="B163" t="s">
        <v>27</v>
      </c>
      <c r="C163" s="3">
        <v>2021</v>
      </c>
      <c r="D163" s="3">
        <v>5</v>
      </c>
      <c r="E163" t="s">
        <v>28</v>
      </c>
      <c r="F163" t="s">
        <v>955</v>
      </c>
      <c r="G163" s="2">
        <v>44160</v>
      </c>
      <c r="H163" s="2">
        <v>44160</v>
      </c>
      <c r="I163" s="3">
        <v>166</v>
      </c>
      <c r="J163" t="s">
        <v>124</v>
      </c>
      <c r="K163" t="s">
        <v>112</v>
      </c>
      <c r="L163" t="s">
        <v>474</v>
      </c>
      <c r="M163" t="s">
        <v>113</v>
      </c>
      <c r="P163" t="s">
        <v>26</v>
      </c>
      <c r="Q163" t="s">
        <v>722</v>
      </c>
      <c r="R163" t="s">
        <v>111</v>
      </c>
      <c r="S163" t="s">
        <v>69</v>
      </c>
      <c r="W163" s="4">
        <v>4375</v>
      </c>
      <c r="X163" t="s">
        <v>2078</v>
      </c>
      <c r="Y163" t="s">
        <v>2079</v>
      </c>
      <c r="Z163" t="s">
        <v>31</v>
      </c>
    </row>
    <row r="164" spans="1:26" x14ac:dyDescent="0.3">
      <c r="A164" t="s">
        <v>26</v>
      </c>
      <c r="B164" t="s">
        <v>27</v>
      </c>
      <c r="C164" s="3">
        <v>2021</v>
      </c>
      <c r="D164" s="3">
        <v>5</v>
      </c>
      <c r="E164" t="s">
        <v>28</v>
      </c>
      <c r="F164" t="s">
        <v>955</v>
      </c>
      <c r="G164" s="2">
        <v>44160</v>
      </c>
      <c r="H164" s="2">
        <v>44160</v>
      </c>
      <c r="I164" s="3">
        <v>185</v>
      </c>
      <c r="J164" t="s">
        <v>124</v>
      </c>
      <c r="K164" t="s">
        <v>112</v>
      </c>
      <c r="L164" t="s">
        <v>152</v>
      </c>
      <c r="M164" t="s">
        <v>113</v>
      </c>
      <c r="P164" t="s">
        <v>26</v>
      </c>
      <c r="Q164" t="s">
        <v>722</v>
      </c>
      <c r="R164" t="s">
        <v>111</v>
      </c>
      <c r="S164" t="s">
        <v>37</v>
      </c>
      <c r="W164" s="4">
        <v>9773.5400000000009</v>
      </c>
      <c r="X164" t="s">
        <v>2080</v>
      </c>
      <c r="Y164" t="s">
        <v>2081</v>
      </c>
      <c r="Z164" t="s">
        <v>31</v>
      </c>
    </row>
    <row r="165" spans="1:26" x14ac:dyDescent="0.3">
      <c r="A165" t="s">
        <v>26</v>
      </c>
      <c r="B165" t="s">
        <v>27</v>
      </c>
      <c r="C165" s="3">
        <v>2021</v>
      </c>
      <c r="D165" s="3">
        <v>5</v>
      </c>
      <c r="E165" t="s">
        <v>28</v>
      </c>
      <c r="F165" t="s">
        <v>955</v>
      </c>
      <c r="G165" s="2">
        <v>44160</v>
      </c>
      <c r="H165" s="2">
        <v>44160</v>
      </c>
      <c r="I165" s="3">
        <v>206</v>
      </c>
      <c r="J165" t="s">
        <v>124</v>
      </c>
      <c r="K165" t="s">
        <v>112</v>
      </c>
      <c r="L165" t="s">
        <v>152</v>
      </c>
      <c r="M165" t="s">
        <v>113</v>
      </c>
      <c r="P165" t="s">
        <v>26</v>
      </c>
      <c r="Q165" t="s">
        <v>722</v>
      </c>
      <c r="R165" t="s">
        <v>111</v>
      </c>
      <c r="S165" t="s">
        <v>109</v>
      </c>
      <c r="W165" s="4">
        <v>13000</v>
      </c>
      <c r="X165" t="s">
        <v>2082</v>
      </c>
      <c r="Y165" t="s">
        <v>2083</v>
      </c>
      <c r="Z165" t="s">
        <v>31</v>
      </c>
    </row>
    <row r="166" spans="1:26" x14ac:dyDescent="0.3">
      <c r="A166" t="s">
        <v>26</v>
      </c>
      <c r="B166" t="s">
        <v>27</v>
      </c>
      <c r="C166" s="3">
        <v>2021</v>
      </c>
      <c r="D166" s="3">
        <v>5</v>
      </c>
      <c r="E166" t="s">
        <v>28</v>
      </c>
      <c r="F166" t="s">
        <v>955</v>
      </c>
      <c r="G166" s="2">
        <v>44160</v>
      </c>
      <c r="H166" s="2">
        <v>44160</v>
      </c>
      <c r="I166" s="3">
        <v>226</v>
      </c>
      <c r="J166" t="s">
        <v>124</v>
      </c>
      <c r="K166" t="s">
        <v>112</v>
      </c>
      <c r="L166" t="s">
        <v>152</v>
      </c>
      <c r="M166" t="s">
        <v>113</v>
      </c>
      <c r="P166" t="s">
        <v>26</v>
      </c>
      <c r="Q166" t="s">
        <v>722</v>
      </c>
      <c r="R166" t="s">
        <v>111</v>
      </c>
      <c r="S166" t="s">
        <v>73</v>
      </c>
      <c r="W166" s="4">
        <v>18016</v>
      </c>
      <c r="X166" t="s">
        <v>2084</v>
      </c>
      <c r="Y166" t="s">
        <v>2085</v>
      </c>
      <c r="Z166" t="s">
        <v>31</v>
      </c>
    </row>
    <row r="167" spans="1:26" x14ac:dyDescent="0.3">
      <c r="A167" t="s">
        <v>26</v>
      </c>
      <c r="B167" t="s">
        <v>27</v>
      </c>
      <c r="C167" s="3">
        <v>2021</v>
      </c>
      <c r="D167" s="3">
        <v>5</v>
      </c>
      <c r="E167" t="s">
        <v>28</v>
      </c>
      <c r="F167" t="s">
        <v>955</v>
      </c>
      <c r="G167" s="2">
        <v>44160</v>
      </c>
      <c r="H167" s="2">
        <v>44160</v>
      </c>
      <c r="I167" s="3">
        <v>230</v>
      </c>
      <c r="J167" t="s">
        <v>124</v>
      </c>
      <c r="K167" t="s">
        <v>112</v>
      </c>
      <c r="L167" t="s">
        <v>152</v>
      </c>
      <c r="M167" t="s">
        <v>113</v>
      </c>
      <c r="P167" t="s">
        <v>26</v>
      </c>
      <c r="Q167" t="s">
        <v>722</v>
      </c>
      <c r="R167" t="s">
        <v>111</v>
      </c>
      <c r="S167" t="s">
        <v>389</v>
      </c>
      <c r="W167" s="4">
        <v>10065.93</v>
      </c>
      <c r="X167" t="s">
        <v>2086</v>
      </c>
      <c r="Y167" t="s">
        <v>2087</v>
      </c>
      <c r="Z167" t="s">
        <v>31</v>
      </c>
    </row>
    <row r="168" spans="1:26" x14ac:dyDescent="0.3">
      <c r="A168" t="s">
        <v>26</v>
      </c>
      <c r="B168" t="s">
        <v>27</v>
      </c>
      <c r="C168" s="3">
        <v>2021</v>
      </c>
      <c r="D168" s="3">
        <v>5</v>
      </c>
      <c r="E168" t="s">
        <v>28</v>
      </c>
      <c r="F168" t="s">
        <v>955</v>
      </c>
      <c r="G168" s="2">
        <v>44160</v>
      </c>
      <c r="H168" s="2">
        <v>44160</v>
      </c>
      <c r="I168" s="3">
        <v>253</v>
      </c>
      <c r="J168" t="s">
        <v>124</v>
      </c>
      <c r="K168" t="s">
        <v>112</v>
      </c>
      <c r="L168" t="s">
        <v>152</v>
      </c>
      <c r="M168" t="s">
        <v>113</v>
      </c>
      <c r="P168" t="s">
        <v>26</v>
      </c>
      <c r="Q168" t="s">
        <v>722</v>
      </c>
      <c r="R168" t="s">
        <v>111</v>
      </c>
      <c r="S168" t="s">
        <v>155</v>
      </c>
      <c r="W168" s="4">
        <v>13579.15</v>
      </c>
      <c r="X168" t="s">
        <v>2088</v>
      </c>
      <c r="Y168" t="s">
        <v>2089</v>
      </c>
      <c r="Z168" t="s">
        <v>31</v>
      </c>
    </row>
    <row r="169" spans="1:26" x14ac:dyDescent="0.3">
      <c r="A169" t="s">
        <v>26</v>
      </c>
      <c r="B169" t="s">
        <v>27</v>
      </c>
      <c r="C169" s="3">
        <v>2021</v>
      </c>
      <c r="D169" s="3">
        <v>6</v>
      </c>
      <c r="E169" t="s">
        <v>28</v>
      </c>
      <c r="F169" t="s">
        <v>992</v>
      </c>
      <c r="G169" s="2">
        <v>44187</v>
      </c>
      <c r="H169" s="2">
        <v>44187</v>
      </c>
      <c r="I169" s="3">
        <v>93</v>
      </c>
      <c r="J169" t="s">
        <v>124</v>
      </c>
      <c r="K169" t="s">
        <v>112</v>
      </c>
      <c r="L169" t="s">
        <v>152</v>
      </c>
      <c r="M169" t="s">
        <v>113</v>
      </c>
      <c r="P169" t="s">
        <v>26</v>
      </c>
      <c r="Q169" t="s">
        <v>722</v>
      </c>
      <c r="R169" t="s">
        <v>111</v>
      </c>
      <c r="S169" t="s">
        <v>126</v>
      </c>
      <c r="W169" s="4">
        <v>13422</v>
      </c>
      <c r="X169" t="s">
        <v>2090</v>
      </c>
      <c r="Y169" t="s">
        <v>2091</v>
      </c>
      <c r="Z169" t="s">
        <v>31</v>
      </c>
    </row>
    <row r="170" spans="1:26" x14ac:dyDescent="0.3">
      <c r="A170" t="s">
        <v>26</v>
      </c>
      <c r="B170" t="s">
        <v>27</v>
      </c>
      <c r="C170" s="3">
        <v>2021</v>
      </c>
      <c r="D170" s="3">
        <v>6</v>
      </c>
      <c r="E170" t="s">
        <v>28</v>
      </c>
      <c r="F170" t="s">
        <v>992</v>
      </c>
      <c r="G170" s="2">
        <v>44187</v>
      </c>
      <c r="H170" s="2">
        <v>44187</v>
      </c>
      <c r="I170" s="3">
        <v>95</v>
      </c>
      <c r="J170" t="s">
        <v>124</v>
      </c>
      <c r="K170" t="s">
        <v>112</v>
      </c>
      <c r="L170" t="s">
        <v>152</v>
      </c>
      <c r="M170" t="s">
        <v>113</v>
      </c>
      <c r="P170" t="s">
        <v>26</v>
      </c>
      <c r="Q170" t="s">
        <v>722</v>
      </c>
      <c r="R170" t="s">
        <v>111</v>
      </c>
      <c r="S170" t="s">
        <v>723</v>
      </c>
      <c r="W170" s="4">
        <v>14994.05</v>
      </c>
      <c r="X170" t="s">
        <v>2092</v>
      </c>
      <c r="Y170" t="s">
        <v>2093</v>
      </c>
      <c r="Z170" t="s">
        <v>31</v>
      </c>
    </row>
    <row r="171" spans="1:26" x14ac:dyDescent="0.3">
      <c r="A171" t="s">
        <v>26</v>
      </c>
      <c r="B171" t="s">
        <v>27</v>
      </c>
      <c r="C171" s="3">
        <v>2021</v>
      </c>
      <c r="D171" s="3">
        <v>6</v>
      </c>
      <c r="E171" t="s">
        <v>28</v>
      </c>
      <c r="F171" t="s">
        <v>992</v>
      </c>
      <c r="G171" s="2">
        <v>44187</v>
      </c>
      <c r="H171" s="2">
        <v>44187</v>
      </c>
      <c r="I171" s="3">
        <v>97</v>
      </c>
      <c r="J171" t="s">
        <v>124</v>
      </c>
      <c r="K171" t="s">
        <v>112</v>
      </c>
      <c r="L171" t="s">
        <v>152</v>
      </c>
      <c r="M171" t="s">
        <v>113</v>
      </c>
      <c r="P171" t="s">
        <v>26</v>
      </c>
      <c r="Q171" t="s">
        <v>722</v>
      </c>
      <c r="R171" t="s">
        <v>111</v>
      </c>
      <c r="S171" t="s">
        <v>172</v>
      </c>
      <c r="W171" s="4">
        <v>12484.5</v>
      </c>
      <c r="X171" t="s">
        <v>2094</v>
      </c>
      <c r="Y171" t="s">
        <v>2095</v>
      </c>
      <c r="Z171" t="s">
        <v>31</v>
      </c>
    </row>
    <row r="172" spans="1:26" x14ac:dyDescent="0.3">
      <c r="A172" t="s">
        <v>26</v>
      </c>
      <c r="B172" t="s">
        <v>27</v>
      </c>
      <c r="C172" s="3">
        <v>2021</v>
      </c>
      <c r="D172" s="3">
        <v>6</v>
      </c>
      <c r="E172" t="s">
        <v>104</v>
      </c>
      <c r="F172" t="s">
        <v>2096</v>
      </c>
      <c r="G172" s="2">
        <v>44196</v>
      </c>
      <c r="H172" s="2">
        <v>44204</v>
      </c>
      <c r="I172" s="3">
        <v>2</v>
      </c>
      <c r="J172" t="s">
        <v>2039</v>
      </c>
      <c r="K172" t="s">
        <v>112</v>
      </c>
      <c r="L172" t="s">
        <v>474</v>
      </c>
      <c r="M172" t="s">
        <v>113</v>
      </c>
      <c r="P172" t="s">
        <v>26</v>
      </c>
      <c r="Q172" t="s">
        <v>722</v>
      </c>
      <c r="R172" t="s">
        <v>111</v>
      </c>
      <c r="S172" t="s">
        <v>97</v>
      </c>
      <c r="W172" s="4">
        <v>-11582.08</v>
      </c>
      <c r="X172" t="s">
        <v>2097</v>
      </c>
      <c r="Y172" t="s">
        <v>2098</v>
      </c>
      <c r="Z172" t="s">
        <v>2099</v>
      </c>
    </row>
    <row r="173" spans="1:26" x14ac:dyDescent="0.3">
      <c r="W173" s="5">
        <f>SUM(W143:W172)</f>
        <v>379533.15999999992</v>
      </c>
    </row>
    <row r="176" spans="1:26" x14ac:dyDescent="0.3">
      <c r="A176" t="s">
        <v>26</v>
      </c>
      <c r="B176" t="s">
        <v>27</v>
      </c>
      <c r="C176" s="3">
        <v>2021</v>
      </c>
      <c r="D176" s="3">
        <v>7</v>
      </c>
      <c r="E176" t="s">
        <v>28</v>
      </c>
      <c r="F176" t="s">
        <v>1036</v>
      </c>
      <c r="G176" s="2">
        <v>44221</v>
      </c>
      <c r="H176" s="2">
        <v>44221</v>
      </c>
      <c r="I176" s="3">
        <v>324</v>
      </c>
      <c r="J176" t="s">
        <v>124</v>
      </c>
      <c r="K176" t="s">
        <v>112</v>
      </c>
      <c r="L176" t="s">
        <v>474</v>
      </c>
      <c r="M176" t="s">
        <v>113</v>
      </c>
      <c r="P176" t="s">
        <v>26</v>
      </c>
      <c r="Q176" t="s">
        <v>722</v>
      </c>
      <c r="R176" t="s">
        <v>111</v>
      </c>
      <c r="S176" t="s">
        <v>64</v>
      </c>
      <c r="W176" s="4">
        <v>9987.75</v>
      </c>
      <c r="X176" t="s">
        <v>2100</v>
      </c>
      <c r="Y176" t="s">
        <v>2101</v>
      </c>
      <c r="Z176" t="s">
        <v>31</v>
      </c>
    </row>
    <row r="177" spans="1:26" x14ac:dyDescent="0.3">
      <c r="A177" t="s">
        <v>26</v>
      </c>
      <c r="B177" t="s">
        <v>27</v>
      </c>
      <c r="C177" s="3">
        <v>2021</v>
      </c>
      <c r="D177" s="3">
        <v>7</v>
      </c>
      <c r="E177" t="s">
        <v>28</v>
      </c>
      <c r="F177" t="s">
        <v>1036</v>
      </c>
      <c r="G177" s="2">
        <v>44221</v>
      </c>
      <c r="H177" s="2">
        <v>44221</v>
      </c>
      <c r="I177" s="3">
        <v>378</v>
      </c>
      <c r="J177" t="s">
        <v>124</v>
      </c>
      <c r="K177" t="s">
        <v>112</v>
      </c>
      <c r="L177" t="s">
        <v>474</v>
      </c>
      <c r="M177" t="s">
        <v>113</v>
      </c>
      <c r="P177" t="s">
        <v>26</v>
      </c>
      <c r="Q177" t="s">
        <v>722</v>
      </c>
      <c r="R177" t="s">
        <v>111</v>
      </c>
      <c r="S177" t="s">
        <v>153</v>
      </c>
      <c r="W177" s="4">
        <v>5674.78</v>
      </c>
      <c r="X177" t="s">
        <v>2102</v>
      </c>
      <c r="Y177" t="s">
        <v>2103</v>
      </c>
      <c r="Z177" t="s">
        <v>31</v>
      </c>
    </row>
    <row r="178" spans="1:26" x14ac:dyDescent="0.3">
      <c r="A178" t="s">
        <v>26</v>
      </c>
      <c r="B178" t="s">
        <v>27</v>
      </c>
      <c r="C178" s="3">
        <v>2021</v>
      </c>
      <c r="D178" s="3">
        <v>7</v>
      </c>
      <c r="E178" t="s">
        <v>28</v>
      </c>
      <c r="F178" t="s">
        <v>1036</v>
      </c>
      <c r="G178" s="2">
        <v>44221</v>
      </c>
      <c r="H178" s="2">
        <v>44221</v>
      </c>
      <c r="I178" s="3">
        <v>394</v>
      </c>
      <c r="J178" t="s">
        <v>124</v>
      </c>
      <c r="K178" t="s">
        <v>112</v>
      </c>
      <c r="L178" t="s">
        <v>152</v>
      </c>
      <c r="M178" t="s">
        <v>113</v>
      </c>
      <c r="P178" t="s">
        <v>26</v>
      </c>
      <c r="Q178" t="s">
        <v>722</v>
      </c>
      <c r="R178" t="s">
        <v>111</v>
      </c>
      <c r="S178" t="s">
        <v>151</v>
      </c>
      <c r="W178" s="4">
        <v>18412</v>
      </c>
      <c r="X178" t="s">
        <v>2104</v>
      </c>
      <c r="Y178" t="s">
        <v>2105</v>
      </c>
      <c r="Z178" t="s">
        <v>31</v>
      </c>
    </row>
    <row r="179" spans="1:26" x14ac:dyDescent="0.3">
      <c r="A179" t="s">
        <v>26</v>
      </c>
      <c r="B179" t="s">
        <v>27</v>
      </c>
      <c r="C179" s="3">
        <v>2021</v>
      </c>
      <c r="D179" s="3">
        <v>7</v>
      </c>
      <c r="E179" t="s">
        <v>28</v>
      </c>
      <c r="F179" t="s">
        <v>1036</v>
      </c>
      <c r="G179" s="2">
        <v>44221</v>
      </c>
      <c r="H179" s="2">
        <v>44221</v>
      </c>
      <c r="I179" s="3">
        <v>400</v>
      </c>
      <c r="J179" t="s">
        <v>124</v>
      </c>
      <c r="K179" t="s">
        <v>112</v>
      </c>
      <c r="L179" t="s">
        <v>152</v>
      </c>
      <c r="M179" t="s">
        <v>113</v>
      </c>
      <c r="P179" t="s">
        <v>26</v>
      </c>
      <c r="Q179" t="s">
        <v>722</v>
      </c>
      <c r="R179" t="s">
        <v>111</v>
      </c>
      <c r="S179" t="s">
        <v>143</v>
      </c>
      <c r="W179" s="4">
        <v>14828.25</v>
      </c>
      <c r="X179" t="s">
        <v>2106</v>
      </c>
      <c r="Y179" t="s">
        <v>2107</v>
      </c>
      <c r="Z179" t="s">
        <v>31</v>
      </c>
    </row>
    <row r="180" spans="1:26" x14ac:dyDescent="0.3">
      <c r="A180" t="s">
        <v>26</v>
      </c>
      <c r="B180" t="s">
        <v>27</v>
      </c>
      <c r="C180" s="3">
        <v>2021</v>
      </c>
      <c r="D180" s="3">
        <v>7</v>
      </c>
      <c r="E180" t="s">
        <v>28</v>
      </c>
      <c r="F180" t="s">
        <v>1036</v>
      </c>
      <c r="G180" s="2">
        <v>44221</v>
      </c>
      <c r="H180" s="2">
        <v>44221</v>
      </c>
      <c r="I180" s="3">
        <v>402</v>
      </c>
      <c r="J180" t="s">
        <v>124</v>
      </c>
      <c r="K180" t="s">
        <v>112</v>
      </c>
      <c r="L180" t="s">
        <v>152</v>
      </c>
      <c r="M180" t="s">
        <v>113</v>
      </c>
      <c r="P180" t="s">
        <v>26</v>
      </c>
      <c r="Q180" t="s">
        <v>722</v>
      </c>
      <c r="R180" t="s">
        <v>111</v>
      </c>
      <c r="S180" t="s">
        <v>143</v>
      </c>
      <c r="W180" s="4">
        <v>18229.82</v>
      </c>
      <c r="X180" t="s">
        <v>2108</v>
      </c>
      <c r="Y180" t="s">
        <v>2109</v>
      </c>
      <c r="Z180" t="s">
        <v>31</v>
      </c>
    </row>
    <row r="181" spans="1:26" x14ac:dyDescent="0.3">
      <c r="A181" t="s">
        <v>26</v>
      </c>
      <c r="B181" t="s">
        <v>27</v>
      </c>
      <c r="C181" s="3">
        <v>2021</v>
      </c>
      <c r="D181" s="3">
        <v>7</v>
      </c>
      <c r="E181" t="s">
        <v>28</v>
      </c>
      <c r="F181" t="s">
        <v>1036</v>
      </c>
      <c r="G181" s="2">
        <v>44221</v>
      </c>
      <c r="H181" s="2">
        <v>44221</v>
      </c>
      <c r="I181" s="3">
        <v>406</v>
      </c>
      <c r="J181" t="s">
        <v>124</v>
      </c>
      <c r="K181" t="s">
        <v>112</v>
      </c>
      <c r="L181" t="s">
        <v>152</v>
      </c>
      <c r="M181" t="s">
        <v>113</v>
      </c>
      <c r="P181" t="s">
        <v>26</v>
      </c>
      <c r="Q181" t="s">
        <v>722</v>
      </c>
      <c r="R181" t="s">
        <v>111</v>
      </c>
      <c r="S181" t="s">
        <v>95</v>
      </c>
      <c r="W181" s="4">
        <v>12156.25</v>
      </c>
      <c r="X181" t="s">
        <v>2110</v>
      </c>
      <c r="Y181" t="s">
        <v>2111</v>
      </c>
      <c r="Z181" t="s">
        <v>31</v>
      </c>
    </row>
    <row r="182" spans="1:26" x14ac:dyDescent="0.3">
      <c r="A182" t="s">
        <v>26</v>
      </c>
      <c r="B182" t="s">
        <v>27</v>
      </c>
      <c r="C182" s="3">
        <v>2021</v>
      </c>
      <c r="D182" s="3">
        <v>7</v>
      </c>
      <c r="E182" t="s">
        <v>28</v>
      </c>
      <c r="F182" t="s">
        <v>1036</v>
      </c>
      <c r="G182" s="2">
        <v>44221</v>
      </c>
      <c r="H182" s="2">
        <v>44221</v>
      </c>
      <c r="I182" s="3">
        <v>415</v>
      </c>
      <c r="J182" t="s">
        <v>124</v>
      </c>
      <c r="K182" t="s">
        <v>112</v>
      </c>
      <c r="L182" t="s">
        <v>152</v>
      </c>
      <c r="M182" t="s">
        <v>113</v>
      </c>
      <c r="P182" t="s">
        <v>26</v>
      </c>
      <c r="Q182" t="s">
        <v>722</v>
      </c>
      <c r="R182" t="s">
        <v>111</v>
      </c>
      <c r="S182" t="s">
        <v>148</v>
      </c>
      <c r="W182" s="4">
        <v>25140.75</v>
      </c>
      <c r="X182" t="s">
        <v>2112</v>
      </c>
      <c r="Y182" t="s">
        <v>2113</v>
      </c>
      <c r="Z182" t="s">
        <v>31</v>
      </c>
    </row>
    <row r="183" spans="1:26" x14ac:dyDescent="0.3">
      <c r="A183" t="s">
        <v>26</v>
      </c>
      <c r="B183" t="s">
        <v>27</v>
      </c>
      <c r="C183" s="3">
        <v>2021</v>
      </c>
      <c r="D183" s="3">
        <v>7</v>
      </c>
      <c r="E183" t="s">
        <v>28</v>
      </c>
      <c r="F183" t="s">
        <v>1036</v>
      </c>
      <c r="G183" s="2">
        <v>44221</v>
      </c>
      <c r="H183" s="2">
        <v>44221</v>
      </c>
      <c r="I183" s="3">
        <v>417</v>
      </c>
      <c r="J183" t="s">
        <v>124</v>
      </c>
      <c r="K183" t="s">
        <v>112</v>
      </c>
      <c r="L183" t="s">
        <v>152</v>
      </c>
      <c r="M183" t="s">
        <v>113</v>
      </c>
      <c r="P183" t="s">
        <v>26</v>
      </c>
      <c r="Q183" t="s">
        <v>722</v>
      </c>
      <c r="R183" t="s">
        <v>111</v>
      </c>
      <c r="S183" t="s">
        <v>65</v>
      </c>
      <c r="W183" s="4">
        <v>23922</v>
      </c>
      <c r="X183" t="s">
        <v>2114</v>
      </c>
      <c r="Y183" t="s">
        <v>2115</v>
      </c>
      <c r="Z183" t="s">
        <v>31</v>
      </c>
    </row>
    <row r="184" spans="1:26" x14ac:dyDescent="0.3">
      <c r="A184" t="s">
        <v>26</v>
      </c>
      <c r="B184" t="s">
        <v>27</v>
      </c>
      <c r="C184" s="3">
        <v>2021</v>
      </c>
      <c r="D184" s="3">
        <v>7</v>
      </c>
      <c r="E184" t="s">
        <v>28</v>
      </c>
      <c r="F184" t="s">
        <v>1036</v>
      </c>
      <c r="G184" s="2">
        <v>44221</v>
      </c>
      <c r="H184" s="2">
        <v>44221</v>
      </c>
      <c r="I184" s="3">
        <v>422</v>
      </c>
      <c r="J184" t="s">
        <v>124</v>
      </c>
      <c r="K184" t="s">
        <v>112</v>
      </c>
      <c r="L184" t="s">
        <v>152</v>
      </c>
      <c r="M184" t="s">
        <v>113</v>
      </c>
      <c r="P184" t="s">
        <v>26</v>
      </c>
      <c r="Q184" t="s">
        <v>722</v>
      </c>
      <c r="R184" t="s">
        <v>111</v>
      </c>
      <c r="S184" t="s">
        <v>123</v>
      </c>
      <c r="W184" s="4">
        <v>19576.169999999998</v>
      </c>
      <c r="X184" t="s">
        <v>2116</v>
      </c>
      <c r="Y184" t="s">
        <v>2117</v>
      </c>
      <c r="Z184" t="s">
        <v>31</v>
      </c>
    </row>
    <row r="185" spans="1:26" x14ac:dyDescent="0.3">
      <c r="A185" t="s">
        <v>26</v>
      </c>
      <c r="B185" t="s">
        <v>27</v>
      </c>
      <c r="C185" s="3">
        <v>2021</v>
      </c>
      <c r="D185" s="3">
        <v>7</v>
      </c>
      <c r="E185" t="s">
        <v>28</v>
      </c>
      <c r="F185" t="s">
        <v>1036</v>
      </c>
      <c r="G185" s="2">
        <v>44221</v>
      </c>
      <c r="H185" s="2">
        <v>44221</v>
      </c>
      <c r="I185" s="3">
        <v>424</v>
      </c>
      <c r="J185" t="s">
        <v>124</v>
      </c>
      <c r="K185" t="s">
        <v>112</v>
      </c>
      <c r="L185" t="s">
        <v>152</v>
      </c>
      <c r="M185" t="s">
        <v>113</v>
      </c>
      <c r="P185" t="s">
        <v>26</v>
      </c>
      <c r="Q185" t="s">
        <v>722</v>
      </c>
      <c r="R185" t="s">
        <v>111</v>
      </c>
      <c r="S185" t="s">
        <v>37</v>
      </c>
      <c r="W185" s="4">
        <v>9132.49</v>
      </c>
      <c r="X185" t="s">
        <v>2118</v>
      </c>
      <c r="Y185" t="s">
        <v>2119</v>
      </c>
      <c r="Z185" t="s">
        <v>31</v>
      </c>
    </row>
    <row r="186" spans="1:26" x14ac:dyDescent="0.3">
      <c r="A186" t="s">
        <v>26</v>
      </c>
      <c r="B186" t="s">
        <v>27</v>
      </c>
      <c r="C186" s="3">
        <v>2021</v>
      </c>
      <c r="D186" s="3">
        <v>7</v>
      </c>
      <c r="E186" t="s">
        <v>28</v>
      </c>
      <c r="F186" t="s">
        <v>1036</v>
      </c>
      <c r="G186" s="2">
        <v>44221</v>
      </c>
      <c r="H186" s="2">
        <v>44221</v>
      </c>
      <c r="I186" s="3">
        <v>426</v>
      </c>
      <c r="J186" t="s">
        <v>124</v>
      </c>
      <c r="K186" t="s">
        <v>112</v>
      </c>
      <c r="L186" t="s">
        <v>152</v>
      </c>
      <c r="M186" t="s">
        <v>113</v>
      </c>
      <c r="P186" t="s">
        <v>26</v>
      </c>
      <c r="Q186" t="s">
        <v>722</v>
      </c>
      <c r="R186" t="s">
        <v>111</v>
      </c>
      <c r="S186" t="s">
        <v>156</v>
      </c>
      <c r="W186" s="4">
        <v>21203.25</v>
      </c>
      <c r="X186" t="s">
        <v>2120</v>
      </c>
      <c r="Y186" t="s">
        <v>2121</v>
      </c>
      <c r="Z186" t="s">
        <v>31</v>
      </c>
    </row>
    <row r="187" spans="1:26" x14ac:dyDescent="0.3">
      <c r="A187" t="s">
        <v>26</v>
      </c>
      <c r="B187" t="s">
        <v>27</v>
      </c>
      <c r="C187" s="3">
        <v>2021</v>
      </c>
      <c r="D187" s="3">
        <v>7</v>
      </c>
      <c r="E187" t="s">
        <v>28</v>
      </c>
      <c r="F187" t="s">
        <v>1036</v>
      </c>
      <c r="G187" s="2">
        <v>44221</v>
      </c>
      <c r="H187" s="2">
        <v>44221</v>
      </c>
      <c r="I187" s="3">
        <v>427</v>
      </c>
      <c r="J187" t="s">
        <v>124</v>
      </c>
      <c r="K187" t="s">
        <v>112</v>
      </c>
      <c r="L187" t="s">
        <v>152</v>
      </c>
      <c r="M187" t="s">
        <v>113</v>
      </c>
      <c r="P187" t="s">
        <v>26</v>
      </c>
      <c r="Q187" t="s">
        <v>722</v>
      </c>
      <c r="R187" t="s">
        <v>111</v>
      </c>
      <c r="S187" t="s">
        <v>726</v>
      </c>
      <c r="W187" s="4">
        <v>10395</v>
      </c>
      <c r="X187" t="s">
        <v>2122</v>
      </c>
      <c r="Y187" t="s">
        <v>2123</v>
      </c>
      <c r="Z187" t="s">
        <v>31</v>
      </c>
    </row>
    <row r="188" spans="1:26" x14ac:dyDescent="0.3">
      <c r="A188" t="s">
        <v>26</v>
      </c>
      <c r="B188" t="s">
        <v>27</v>
      </c>
      <c r="C188" s="3">
        <v>2021</v>
      </c>
      <c r="D188" s="3">
        <v>7</v>
      </c>
      <c r="E188" t="s">
        <v>28</v>
      </c>
      <c r="F188" t="s">
        <v>1036</v>
      </c>
      <c r="G188" s="2">
        <v>44221</v>
      </c>
      <c r="H188" s="2">
        <v>44221</v>
      </c>
      <c r="I188" s="3">
        <v>432</v>
      </c>
      <c r="J188" t="s">
        <v>124</v>
      </c>
      <c r="K188" t="s">
        <v>112</v>
      </c>
      <c r="L188" t="s">
        <v>152</v>
      </c>
      <c r="M188" t="s">
        <v>113</v>
      </c>
      <c r="P188" t="s">
        <v>26</v>
      </c>
      <c r="Q188" t="s">
        <v>722</v>
      </c>
      <c r="R188" t="s">
        <v>111</v>
      </c>
      <c r="S188" t="s">
        <v>145</v>
      </c>
      <c r="W188" s="4">
        <v>20584.59</v>
      </c>
      <c r="X188" t="s">
        <v>2124</v>
      </c>
      <c r="Y188" t="s">
        <v>2125</v>
      </c>
      <c r="Z188" t="s">
        <v>31</v>
      </c>
    </row>
    <row r="189" spans="1:26" x14ac:dyDescent="0.3">
      <c r="A189" t="s">
        <v>26</v>
      </c>
      <c r="B189" t="s">
        <v>27</v>
      </c>
      <c r="C189" s="3">
        <v>2021</v>
      </c>
      <c r="D189" s="3">
        <v>7</v>
      </c>
      <c r="E189" t="s">
        <v>104</v>
      </c>
      <c r="F189" t="s">
        <v>1807</v>
      </c>
      <c r="G189" s="2">
        <v>44225</v>
      </c>
      <c r="H189" s="2">
        <v>44229</v>
      </c>
      <c r="I189" s="3">
        <v>1</v>
      </c>
      <c r="J189" t="s">
        <v>124</v>
      </c>
      <c r="K189" t="s">
        <v>112</v>
      </c>
      <c r="L189" t="s">
        <v>474</v>
      </c>
      <c r="M189" t="s">
        <v>113</v>
      </c>
      <c r="P189" t="s">
        <v>26</v>
      </c>
      <c r="Q189" t="s">
        <v>722</v>
      </c>
      <c r="R189" t="s">
        <v>111</v>
      </c>
      <c r="S189" t="s">
        <v>69</v>
      </c>
      <c r="W189" s="4">
        <v>-4375</v>
      </c>
      <c r="X189" t="s">
        <v>1808</v>
      </c>
      <c r="Y189" t="s">
        <v>1809</v>
      </c>
      <c r="Z189" t="s">
        <v>1810</v>
      </c>
    </row>
    <row r="190" spans="1:26" x14ac:dyDescent="0.3">
      <c r="A190" t="s">
        <v>26</v>
      </c>
      <c r="B190" t="s">
        <v>27</v>
      </c>
      <c r="C190" s="3">
        <v>2021</v>
      </c>
      <c r="D190" s="3">
        <v>8</v>
      </c>
      <c r="E190" t="s">
        <v>28</v>
      </c>
      <c r="F190" t="s">
        <v>1048</v>
      </c>
      <c r="G190" s="2">
        <v>44229</v>
      </c>
      <c r="H190" s="2">
        <v>44229</v>
      </c>
      <c r="I190" s="3">
        <v>266</v>
      </c>
      <c r="J190" t="s">
        <v>124</v>
      </c>
      <c r="K190" t="s">
        <v>112</v>
      </c>
      <c r="L190" t="s">
        <v>152</v>
      </c>
      <c r="M190" t="s">
        <v>113</v>
      </c>
      <c r="P190" t="s">
        <v>26</v>
      </c>
      <c r="Q190" t="s">
        <v>722</v>
      </c>
      <c r="R190" t="s">
        <v>111</v>
      </c>
      <c r="S190" t="s">
        <v>723</v>
      </c>
      <c r="W190" s="4">
        <v>12528.35</v>
      </c>
      <c r="X190" t="s">
        <v>2126</v>
      </c>
      <c r="Y190" t="s">
        <v>2127</v>
      </c>
      <c r="Z190" t="s">
        <v>31</v>
      </c>
    </row>
    <row r="191" spans="1:26" x14ac:dyDescent="0.3">
      <c r="A191" t="s">
        <v>26</v>
      </c>
      <c r="B191" t="s">
        <v>27</v>
      </c>
      <c r="C191" s="3">
        <v>2021</v>
      </c>
      <c r="D191" s="3">
        <v>8</v>
      </c>
      <c r="E191" t="s">
        <v>28</v>
      </c>
      <c r="F191" t="s">
        <v>1048</v>
      </c>
      <c r="G191" s="2">
        <v>44229</v>
      </c>
      <c r="H191" s="2">
        <v>44229</v>
      </c>
      <c r="I191" s="3">
        <v>270</v>
      </c>
      <c r="J191" t="s">
        <v>124</v>
      </c>
      <c r="K191" t="s">
        <v>112</v>
      </c>
      <c r="L191" t="s">
        <v>152</v>
      </c>
      <c r="M191" t="s">
        <v>113</v>
      </c>
      <c r="P191" t="s">
        <v>26</v>
      </c>
      <c r="Q191" t="s">
        <v>722</v>
      </c>
      <c r="R191" t="s">
        <v>111</v>
      </c>
      <c r="S191" t="s">
        <v>172</v>
      </c>
      <c r="W191" s="4">
        <v>12484.5</v>
      </c>
      <c r="X191" t="s">
        <v>2128</v>
      </c>
      <c r="Y191" t="s">
        <v>2129</v>
      </c>
      <c r="Z191" t="s">
        <v>31</v>
      </c>
    </row>
    <row r="192" spans="1:26" x14ac:dyDescent="0.3">
      <c r="A192" t="s">
        <v>26</v>
      </c>
      <c r="B192" t="s">
        <v>27</v>
      </c>
      <c r="C192" s="3">
        <v>2021</v>
      </c>
      <c r="D192" s="3">
        <v>8</v>
      </c>
      <c r="E192" t="s">
        <v>28</v>
      </c>
      <c r="F192" t="s">
        <v>1048</v>
      </c>
      <c r="G192" s="2">
        <v>44229</v>
      </c>
      <c r="H192" s="2">
        <v>44229</v>
      </c>
      <c r="I192" s="3">
        <v>272</v>
      </c>
      <c r="J192" t="s">
        <v>124</v>
      </c>
      <c r="K192" t="s">
        <v>112</v>
      </c>
      <c r="L192" t="s">
        <v>152</v>
      </c>
      <c r="M192" t="s">
        <v>113</v>
      </c>
      <c r="P192" t="s">
        <v>26</v>
      </c>
      <c r="Q192" t="s">
        <v>722</v>
      </c>
      <c r="R192" t="s">
        <v>111</v>
      </c>
      <c r="S192" t="s">
        <v>150</v>
      </c>
      <c r="W192" s="4">
        <v>14922</v>
      </c>
      <c r="X192" t="s">
        <v>2130</v>
      </c>
      <c r="Y192" t="s">
        <v>2055</v>
      </c>
      <c r="Z192" t="s">
        <v>31</v>
      </c>
    </row>
    <row r="193" spans="1:26" x14ac:dyDescent="0.3">
      <c r="A193" t="s">
        <v>26</v>
      </c>
      <c r="B193" t="s">
        <v>27</v>
      </c>
      <c r="C193" s="3">
        <v>2021</v>
      </c>
      <c r="D193" s="3">
        <v>8</v>
      </c>
      <c r="E193" t="s">
        <v>28</v>
      </c>
      <c r="F193" t="s">
        <v>1048</v>
      </c>
      <c r="G193" s="2">
        <v>44229</v>
      </c>
      <c r="H193" s="2">
        <v>44229</v>
      </c>
      <c r="I193" s="3">
        <v>280</v>
      </c>
      <c r="J193" t="s">
        <v>124</v>
      </c>
      <c r="K193" t="s">
        <v>112</v>
      </c>
      <c r="L193" t="s">
        <v>152</v>
      </c>
      <c r="M193" t="s">
        <v>113</v>
      </c>
      <c r="P193" t="s">
        <v>26</v>
      </c>
      <c r="Q193" t="s">
        <v>722</v>
      </c>
      <c r="R193" t="s">
        <v>111</v>
      </c>
      <c r="S193" t="s">
        <v>126</v>
      </c>
      <c r="W193" s="4">
        <v>13422</v>
      </c>
      <c r="X193" t="s">
        <v>2131</v>
      </c>
      <c r="Y193" t="s">
        <v>2132</v>
      </c>
      <c r="Z193" t="s">
        <v>31</v>
      </c>
    </row>
    <row r="194" spans="1:26" x14ac:dyDescent="0.3">
      <c r="A194" t="s">
        <v>26</v>
      </c>
      <c r="B194" t="s">
        <v>27</v>
      </c>
      <c r="C194" s="3">
        <v>2021</v>
      </c>
      <c r="D194" s="3">
        <v>8</v>
      </c>
      <c r="E194" t="s">
        <v>28</v>
      </c>
      <c r="F194" t="s">
        <v>1048</v>
      </c>
      <c r="G194" s="2">
        <v>44229</v>
      </c>
      <c r="H194" s="2">
        <v>44229</v>
      </c>
      <c r="I194" s="3">
        <v>281</v>
      </c>
      <c r="J194" t="s">
        <v>124</v>
      </c>
      <c r="K194" t="s">
        <v>112</v>
      </c>
      <c r="L194" t="s">
        <v>152</v>
      </c>
      <c r="M194" t="s">
        <v>113</v>
      </c>
      <c r="P194" t="s">
        <v>26</v>
      </c>
      <c r="Q194" t="s">
        <v>722</v>
      </c>
      <c r="R194" t="s">
        <v>111</v>
      </c>
      <c r="S194" t="s">
        <v>155</v>
      </c>
      <c r="W194" s="4">
        <v>16831.2</v>
      </c>
      <c r="X194" t="s">
        <v>2133</v>
      </c>
      <c r="Y194" t="s">
        <v>2134</v>
      </c>
      <c r="Z194" t="s">
        <v>31</v>
      </c>
    </row>
    <row r="195" spans="1:26" x14ac:dyDescent="0.3">
      <c r="A195" t="s">
        <v>26</v>
      </c>
      <c r="B195" t="s">
        <v>27</v>
      </c>
      <c r="C195" s="3">
        <v>2021</v>
      </c>
      <c r="D195" s="3">
        <v>8</v>
      </c>
      <c r="E195" t="s">
        <v>28</v>
      </c>
      <c r="F195" t="s">
        <v>1048</v>
      </c>
      <c r="G195" s="2">
        <v>44229</v>
      </c>
      <c r="H195" s="2">
        <v>44229</v>
      </c>
      <c r="I195" s="3">
        <v>283</v>
      </c>
      <c r="J195" t="s">
        <v>124</v>
      </c>
      <c r="K195" t="s">
        <v>112</v>
      </c>
      <c r="L195" t="s">
        <v>152</v>
      </c>
      <c r="M195" t="s">
        <v>113</v>
      </c>
      <c r="P195" t="s">
        <v>26</v>
      </c>
      <c r="Q195" t="s">
        <v>722</v>
      </c>
      <c r="R195" t="s">
        <v>111</v>
      </c>
      <c r="S195" t="s">
        <v>35</v>
      </c>
      <c r="W195" s="4">
        <v>14016.66</v>
      </c>
      <c r="X195" t="s">
        <v>2135</v>
      </c>
      <c r="Y195" t="s">
        <v>2136</v>
      </c>
      <c r="Z195" t="s">
        <v>31</v>
      </c>
    </row>
    <row r="196" spans="1:26" x14ac:dyDescent="0.3">
      <c r="A196" t="s">
        <v>26</v>
      </c>
      <c r="B196" t="s">
        <v>27</v>
      </c>
      <c r="C196" s="3">
        <v>2021</v>
      </c>
      <c r="D196" s="3">
        <v>8</v>
      </c>
      <c r="E196" t="s">
        <v>28</v>
      </c>
      <c r="F196" t="s">
        <v>1048</v>
      </c>
      <c r="G196" s="2">
        <v>44229</v>
      </c>
      <c r="H196" s="2">
        <v>44229</v>
      </c>
      <c r="I196" s="3">
        <v>293</v>
      </c>
      <c r="J196" t="s">
        <v>124</v>
      </c>
      <c r="K196" t="s">
        <v>112</v>
      </c>
      <c r="L196" t="s">
        <v>152</v>
      </c>
      <c r="M196" t="s">
        <v>113</v>
      </c>
      <c r="P196" t="s">
        <v>26</v>
      </c>
      <c r="Q196" t="s">
        <v>722</v>
      </c>
      <c r="R196" t="s">
        <v>111</v>
      </c>
      <c r="S196" t="s">
        <v>133</v>
      </c>
      <c r="W196" s="4">
        <v>15837.87</v>
      </c>
      <c r="X196" t="s">
        <v>2137</v>
      </c>
      <c r="Y196" t="s">
        <v>2138</v>
      </c>
      <c r="Z196" t="s">
        <v>31</v>
      </c>
    </row>
    <row r="197" spans="1:26" x14ac:dyDescent="0.3">
      <c r="A197" t="s">
        <v>26</v>
      </c>
      <c r="B197" t="s">
        <v>27</v>
      </c>
      <c r="C197" s="3">
        <v>2021</v>
      </c>
      <c r="D197" s="3">
        <v>8</v>
      </c>
      <c r="E197" t="s">
        <v>28</v>
      </c>
      <c r="F197" t="s">
        <v>1075</v>
      </c>
      <c r="G197" s="2">
        <v>44235</v>
      </c>
      <c r="H197" s="2">
        <v>44235</v>
      </c>
      <c r="I197" s="3">
        <v>171</v>
      </c>
      <c r="J197" t="s">
        <v>124</v>
      </c>
      <c r="K197" t="s">
        <v>112</v>
      </c>
      <c r="L197" t="s">
        <v>152</v>
      </c>
      <c r="M197" t="s">
        <v>113</v>
      </c>
      <c r="P197" t="s">
        <v>26</v>
      </c>
      <c r="Q197" t="s">
        <v>722</v>
      </c>
      <c r="R197" t="s">
        <v>111</v>
      </c>
      <c r="S197" t="s">
        <v>724</v>
      </c>
      <c r="W197" s="4">
        <v>10515</v>
      </c>
      <c r="X197" t="s">
        <v>2139</v>
      </c>
      <c r="Y197" t="s">
        <v>2140</v>
      </c>
      <c r="Z197" t="s">
        <v>31</v>
      </c>
    </row>
    <row r="198" spans="1:26" x14ac:dyDescent="0.3">
      <c r="A198" t="s">
        <v>26</v>
      </c>
      <c r="B198" t="s">
        <v>27</v>
      </c>
      <c r="C198" s="3">
        <v>2021</v>
      </c>
      <c r="D198" s="3">
        <v>8</v>
      </c>
      <c r="E198" t="s">
        <v>28</v>
      </c>
      <c r="F198" t="s">
        <v>1075</v>
      </c>
      <c r="G198" s="2">
        <v>44235</v>
      </c>
      <c r="H198" s="2">
        <v>44235</v>
      </c>
      <c r="I198" s="3">
        <v>173</v>
      </c>
      <c r="J198" t="s">
        <v>124</v>
      </c>
      <c r="K198" t="s">
        <v>112</v>
      </c>
      <c r="L198" t="s">
        <v>152</v>
      </c>
      <c r="M198" t="s">
        <v>113</v>
      </c>
      <c r="P198" t="s">
        <v>26</v>
      </c>
      <c r="Q198" t="s">
        <v>722</v>
      </c>
      <c r="R198" t="s">
        <v>111</v>
      </c>
      <c r="S198" t="s">
        <v>725</v>
      </c>
      <c r="W198" s="4">
        <v>11276</v>
      </c>
      <c r="X198" t="s">
        <v>2141</v>
      </c>
      <c r="Y198" t="s">
        <v>2142</v>
      </c>
      <c r="Z198" t="s">
        <v>31</v>
      </c>
    </row>
    <row r="199" spans="1:26" x14ac:dyDescent="0.3">
      <c r="A199" t="s">
        <v>26</v>
      </c>
      <c r="B199" t="s">
        <v>27</v>
      </c>
      <c r="C199" s="3">
        <v>2021</v>
      </c>
      <c r="D199" s="3">
        <v>8</v>
      </c>
      <c r="E199" t="s">
        <v>28</v>
      </c>
      <c r="F199" t="s">
        <v>1082</v>
      </c>
      <c r="G199" s="2">
        <v>44243</v>
      </c>
      <c r="H199" s="2">
        <v>44243</v>
      </c>
      <c r="I199" s="3">
        <v>142</v>
      </c>
      <c r="J199" t="s">
        <v>124</v>
      </c>
      <c r="K199" t="s">
        <v>112</v>
      </c>
      <c r="L199" t="s">
        <v>152</v>
      </c>
      <c r="M199" t="s">
        <v>113</v>
      </c>
      <c r="P199" t="s">
        <v>26</v>
      </c>
      <c r="Q199" t="s">
        <v>722</v>
      </c>
      <c r="R199" t="s">
        <v>111</v>
      </c>
      <c r="S199" t="s">
        <v>109</v>
      </c>
      <c r="W199" s="4">
        <v>17466</v>
      </c>
      <c r="X199" t="s">
        <v>2143</v>
      </c>
      <c r="Y199" t="s">
        <v>2144</v>
      </c>
      <c r="Z199" t="s">
        <v>31</v>
      </c>
    </row>
    <row r="200" spans="1:26" x14ac:dyDescent="0.3">
      <c r="A200" t="s">
        <v>26</v>
      </c>
      <c r="B200" t="s">
        <v>27</v>
      </c>
      <c r="C200" s="3">
        <v>2021</v>
      </c>
      <c r="D200" s="3">
        <v>8</v>
      </c>
      <c r="E200" t="s">
        <v>28</v>
      </c>
      <c r="F200" t="s">
        <v>1091</v>
      </c>
      <c r="G200" s="2">
        <v>44250</v>
      </c>
      <c r="H200" s="2">
        <v>44250</v>
      </c>
      <c r="I200" s="3">
        <v>179</v>
      </c>
      <c r="J200" t="s">
        <v>124</v>
      </c>
      <c r="K200" t="s">
        <v>112</v>
      </c>
      <c r="L200" t="s">
        <v>474</v>
      </c>
      <c r="M200" t="s">
        <v>113</v>
      </c>
      <c r="P200" t="s">
        <v>26</v>
      </c>
      <c r="Q200" t="s">
        <v>722</v>
      </c>
      <c r="R200" t="s">
        <v>111</v>
      </c>
      <c r="S200" t="s">
        <v>60</v>
      </c>
      <c r="W200" s="4">
        <v>20000</v>
      </c>
      <c r="X200" t="s">
        <v>2145</v>
      </c>
      <c r="Y200" t="s">
        <v>2146</v>
      </c>
      <c r="Z200" t="s">
        <v>31</v>
      </c>
    </row>
    <row r="201" spans="1:26" x14ac:dyDescent="0.3">
      <c r="A201" t="s">
        <v>26</v>
      </c>
      <c r="B201" t="s">
        <v>27</v>
      </c>
      <c r="C201" s="3">
        <v>2021</v>
      </c>
      <c r="D201" s="3">
        <v>8</v>
      </c>
      <c r="E201" t="s">
        <v>28</v>
      </c>
      <c r="F201" t="s">
        <v>1091</v>
      </c>
      <c r="G201" s="2">
        <v>44250</v>
      </c>
      <c r="H201" s="2">
        <v>44250</v>
      </c>
      <c r="I201" s="3">
        <v>192</v>
      </c>
      <c r="J201" t="s">
        <v>124</v>
      </c>
      <c r="K201" t="s">
        <v>112</v>
      </c>
      <c r="L201" t="s">
        <v>152</v>
      </c>
      <c r="M201" t="s">
        <v>113</v>
      </c>
      <c r="P201" t="s">
        <v>26</v>
      </c>
      <c r="Q201" t="s">
        <v>722</v>
      </c>
      <c r="R201" t="s">
        <v>111</v>
      </c>
      <c r="S201" t="s">
        <v>389</v>
      </c>
      <c r="W201" s="4">
        <v>21801.94</v>
      </c>
      <c r="X201" t="s">
        <v>2147</v>
      </c>
      <c r="Y201" t="s">
        <v>2148</v>
      </c>
      <c r="Z201" t="s">
        <v>31</v>
      </c>
    </row>
    <row r="202" spans="1:26" x14ac:dyDescent="0.3">
      <c r="A202" t="s">
        <v>26</v>
      </c>
      <c r="B202" t="s">
        <v>27</v>
      </c>
      <c r="C202" s="3">
        <v>2021</v>
      </c>
      <c r="D202" s="3">
        <v>8</v>
      </c>
      <c r="E202" t="s">
        <v>28</v>
      </c>
      <c r="F202" t="s">
        <v>1091</v>
      </c>
      <c r="G202" s="2">
        <v>44250</v>
      </c>
      <c r="H202" s="2">
        <v>44250</v>
      </c>
      <c r="I202" s="3">
        <v>206</v>
      </c>
      <c r="J202" t="s">
        <v>124</v>
      </c>
      <c r="K202" t="s">
        <v>112</v>
      </c>
      <c r="L202" t="s">
        <v>152</v>
      </c>
      <c r="M202" t="s">
        <v>113</v>
      </c>
      <c r="P202" t="s">
        <v>26</v>
      </c>
      <c r="Q202" t="s">
        <v>722</v>
      </c>
      <c r="R202" t="s">
        <v>111</v>
      </c>
      <c r="S202" t="s">
        <v>73</v>
      </c>
      <c r="W202" s="4">
        <v>18016</v>
      </c>
      <c r="X202" t="s">
        <v>2149</v>
      </c>
      <c r="Y202" t="s">
        <v>2150</v>
      </c>
      <c r="Z202" t="s">
        <v>31</v>
      </c>
    </row>
    <row r="203" spans="1:26" x14ac:dyDescent="0.3">
      <c r="A203" t="s">
        <v>26</v>
      </c>
      <c r="B203" t="s">
        <v>27</v>
      </c>
      <c r="C203" s="3">
        <v>2021</v>
      </c>
      <c r="D203" s="3">
        <v>8</v>
      </c>
      <c r="E203" t="s">
        <v>28</v>
      </c>
      <c r="F203" t="s">
        <v>1091</v>
      </c>
      <c r="G203" s="2">
        <v>44250</v>
      </c>
      <c r="H203" s="2">
        <v>44250</v>
      </c>
      <c r="I203" s="3">
        <v>216</v>
      </c>
      <c r="J203" t="s">
        <v>124</v>
      </c>
      <c r="K203" t="s">
        <v>112</v>
      </c>
      <c r="L203" t="s">
        <v>152</v>
      </c>
      <c r="M203" t="s">
        <v>113</v>
      </c>
      <c r="P203" t="s">
        <v>26</v>
      </c>
      <c r="Q203" t="s">
        <v>722</v>
      </c>
      <c r="R203" t="s">
        <v>111</v>
      </c>
      <c r="S203" t="s">
        <v>59</v>
      </c>
      <c r="W203" s="4">
        <v>20371.080000000002</v>
      </c>
      <c r="X203" t="s">
        <v>2151</v>
      </c>
      <c r="Y203" t="s">
        <v>2152</v>
      </c>
      <c r="Z203" t="s">
        <v>31</v>
      </c>
    </row>
    <row r="204" spans="1:26" x14ac:dyDescent="0.3">
      <c r="W204" s="5">
        <f>SUM(W176:W203)</f>
        <v>424356.7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Totals 09-30</vt:lpstr>
      <vt:lpstr>Totals 12-31-20</vt:lpstr>
      <vt:lpstr>Totals 03-31-21</vt:lpstr>
      <vt:lpstr>Total VSGP fund 01000 CJS71007</vt:lpstr>
      <vt:lpstr>CJS99001 Funds 01000-0930</vt:lpstr>
      <vt:lpstr>CASA GF Match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dcterms:created xsi:type="dcterms:W3CDTF">2020-05-02T02:27:23Z</dcterms:created>
  <dcterms:modified xsi:type="dcterms:W3CDTF">2021-06-10T16:36:32Z</dcterms:modified>
</cp:coreProperties>
</file>